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206F8879-D9B4-401F-B22F-F89F31541348}" xr6:coauthVersionLast="47" xr6:coauthVersionMax="47" xr10:uidLastSave="{00000000-0000-0000-0000-000000000000}"/>
  <bookViews>
    <workbookView xWindow="-120" yWindow="-120" windowWidth="29040" windowHeight="15720" xr2:uid="{00000000-000D-0000-FFFF-FFFF00000000}"/>
  </bookViews>
  <sheets>
    <sheet name="Cover Page" sheetId="2" r:id="rId1"/>
    <sheet name="Backtest Results" sheetId="49" r:id="rId2"/>
    <sheet name="TradingView Setup" sheetId="70" r:id="rId3"/>
  </sheets>
  <definedNames>
    <definedName name="_xlnm._FilterDatabase" localSheetId="1" hidden="1">'Backtest Results'!$A$18:$F$2977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49" l="1"/>
  <c r="L5" i="49"/>
  <c r="L4" i="49"/>
  <c r="G2961" i="49"/>
  <c r="G2945" i="49"/>
  <c r="G2929" i="49"/>
  <c r="G2913" i="49"/>
  <c r="G2897" i="49"/>
  <c r="G2881" i="49"/>
  <c r="G2865" i="49"/>
  <c r="G2849" i="49"/>
  <c r="G2833" i="49"/>
  <c r="G2817" i="49"/>
  <c r="G2801" i="49"/>
  <c r="G2785" i="49"/>
  <c r="G2769" i="49"/>
  <c r="G2753" i="49"/>
  <c r="G2737" i="49"/>
  <c r="G2721" i="49"/>
  <c r="G2705" i="49"/>
  <c r="G2689" i="49"/>
  <c r="G2673" i="49"/>
  <c r="G2657" i="49"/>
  <c r="G2641" i="49"/>
  <c r="G2625" i="49"/>
  <c r="G2609" i="49"/>
  <c r="G2593" i="49"/>
  <c r="G2577" i="49"/>
  <c r="G2561" i="49"/>
  <c r="G2545" i="49"/>
  <c r="G2529" i="49"/>
  <c r="G2513" i="49"/>
  <c r="G2497" i="49"/>
  <c r="G2481" i="49"/>
  <c r="G2465" i="49"/>
  <c r="G2449" i="49"/>
  <c r="G2433" i="49"/>
  <c r="G2417" i="49"/>
  <c r="G2401" i="49"/>
  <c r="G2385" i="49"/>
  <c r="G2369" i="49"/>
  <c r="G2353" i="49"/>
  <c r="G2337" i="49"/>
  <c r="G2321" i="49"/>
  <c r="G2305" i="49"/>
  <c r="G2289" i="49"/>
  <c r="G2273" i="49"/>
  <c r="G2257" i="49"/>
  <c r="G2241" i="49"/>
  <c r="G2225" i="49"/>
  <c r="G2209" i="49"/>
  <c r="G2193" i="49"/>
  <c r="G2177" i="49"/>
  <c r="G2161" i="49"/>
  <c r="G2145" i="49"/>
  <c r="G2129" i="49"/>
  <c r="G2113" i="49"/>
  <c r="G2097" i="49"/>
  <c r="G2081" i="49"/>
  <c r="G2065" i="49"/>
  <c r="G2049" i="49"/>
  <c r="G2033" i="49"/>
  <c r="G2017" i="49"/>
  <c r="G2001" i="49"/>
  <c r="G1985" i="49"/>
  <c r="G1969" i="49"/>
  <c r="G1953" i="49"/>
  <c r="G1937" i="49"/>
  <c r="G1921" i="49"/>
  <c r="G1905" i="49"/>
  <c r="G1889" i="49"/>
  <c r="G1873" i="49"/>
  <c r="G1857" i="49"/>
  <c r="G1841" i="49"/>
  <c r="G1825" i="49"/>
  <c r="G1809" i="49"/>
  <c r="G1793" i="49"/>
  <c r="G1777" i="49"/>
  <c r="G1761" i="49"/>
  <c r="G1745" i="49"/>
  <c r="G1729" i="49"/>
  <c r="G1713" i="49"/>
  <c r="G1697" i="49"/>
  <c r="G1681" i="49"/>
  <c r="G1665" i="49"/>
  <c r="G1649" i="49"/>
  <c r="G1633" i="49"/>
  <c r="G1617" i="49"/>
  <c r="G1601" i="49"/>
  <c r="G1585" i="49"/>
  <c r="G1569" i="49"/>
  <c r="G1553" i="49"/>
  <c r="G1537" i="49"/>
  <c r="G1521" i="49"/>
  <c r="G1505" i="49"/>
  <c r="G1489" i="49"/>
  <c r="G1473" i="49"/>
  <c r="G1457" i="49"/>
  <c r="G1441" i="49"/>
  <c r="G1425" i="49"/>
  <c r="G1409" i="49"/>
  <c r="G1393" i="49"/>
  <c r="G87" i="49"/>
  <c r="G88" i="49"/>
  <c r="G89" i="49"/>
  <c r="G90" i="49"/>
  <c r="G91" i="49"/>
  <c r="G92" i="49"/>
  <c r="G93" i="49"/>
  <c r="G94" i="49"/>
  <c r="G95" i="49"/>
  <c r="G96" i="49"/>
  <c r="G98" i="49"/>
  <c r="G99" i="49"/>
  <c r="G100" i="49"/>
  <c r="G101" i="49"/>
  <c r="G102" i="49"/>
  <c r="G103" i="49"/>
  <c r="G104" i="49"/>
  <c r="G105" i="49"/>
  <c r="G106" i="49"/>
  <c r="G107" i="49"/>
  <c r="G108" i="49"/>
  <c r="G109" i="49"/>
  <c r="G110" i="49"/>
  <c r="G111" i="49"/>
  <c r="G112" i="49"/>
  <c r="G114" i="49"/>
  <c r="G115" i="49"/>
  <c r="G116" i="49"/>
  <c r="G117" i="49"/>
  <c r="G118" i="49"/>
  <c r="G119" i="49"/>
  <c r="G120" i="49"/>
  <c r="G121" i="49"/>
  <c r="G122" i="49"/>
  <c r="G123" i="49"/>
  <c r="G124" i="49"/>
  <c r="G125" i="49"/>
  <c r="G126" i="49"/>
  <c r="G127" i="49"/>
  <c r="G128" i="49"/>
  <c r="G130" i="49"/>
  <c r="G131" i="49"/>
  <c r="G132" i="49"/>
  <c r="G133" i="49"/>
  <c r="G134" i="49"/>
  <c r="G135" i="49"/>
  <c r="G136" i="49"/>
  <c r="G137" i="49"/>
  <c r="G138" i="49"/>
  <c r="G139" i="49"/>
  <c r="G140" i="49"/>
  <c r="G141" i="49"/>
  <c r="G142" i="49"/>
  <c r="G143" i="49"/>
  <c r="G144" i="49"/>
  <c r="G146" i="49"/>
  <c r="G147" i="49"/>
  <c r="G148" i="49"/>
  <c r="G149" i="49"/>
  <c r="G150" i="49"/>
  <c r="G151" i="49"/>
  <c r="G152" i="49"/>
  <c r="G153" i="49"/>
  <c r="G154" i="49"/>
  <c r="G155" i="49"/>
  <c r="G156" i="49"/>
  <c r="G157" i="49"/>
  <c r="G158" i="49"/>
  <c r="G159" i="49"/>
  <c r="G160" i="49"/>
  <c r="G162" i="49"/>
  <c r="G163" i="49"/>
  <c r="G164" i="49"/>
  <c r="G165" i="49"/>
  <c r="G166" i="49"/>
  <c r="G167" i="49"/>
  <c r="G168" i="49"/>
  <c r="G169" i="49"/>
  <c r="G170" i="49"/>
  <c r="G171" i="49"/>
  <c r="G172" i="49"/>
  <c r="G173" i="49"/>
  <c r="G174" i="49"/>
  <c r="G175" i="49"/>
  <c r="G176" i="49"/>
  <c r="G178" i="49"/>
  <c r="G179" i="49"/>
  <c r="G180" i="49"/>
  <c r="G181" i="49"/>
  <c r="G182" i="49"/>
  <c r="G183" i="49"/>
  <c r="G184" i="49"/>
  <c r="G185" i="49"/>
  <c r="G186" i="49"/>
  <c r="G187" i="49"/>
  <c r="G188" i="49"/>
  <c r="G189" i="49"/>
  <c r="G190" i="49"/>
  <c r="G191" i="49"/>
  <c r="G192" i="49"/>
  <c r="G194" i="49"/>
  <c r="G195" i="49"/>
  <c r="G196" i="49"/>
  <c r="G197" i="49"/>
  <c r="G198" i="49"/>
  <c r="G199" i="49"/>
  <c r="G200" i="49"/>
  <c r="G201" i="49"/>
  <c r="G202" i="49"/>
  <c r="G203" i="49"/>
  <c r="G204" i="49"/>
  <c r="G205" i="49"/>
  <c r="G206" i="49"/>
  <c r="G207" i="49"/>
  <c r="G208" i="49"/>
  <c r="G210" i="49"/>
  <c r="G211" i="49"/>
  <c r="G212" i="49"/>
  <c r="G213" i="49"/>
  <c r="G214" i="49"/>
  <c r="G215" i="49"/>
  <c r="G216" i="49"/>
  <c r="G217" i="49"/>
  <c r="G218" i="49"/>
  <c r="G219" i="49"/>
  <c r="G220" i="49"/>
  <c r="G221" i="49"/>
  <c r="G222" i="49"/>
  <c r="G223" i="49"/>
  <c r="G224" i="49"/>
  <c r="G226" i="49"/>
  <c r="G227" i="49"/>
  <c r="G228" i="49"/>
  <c r="G229" i="49"/>
  <c r="G230" i="49"/>
  <c r="G231" i="49"/>
  <c r="G232" i="49"/>
  <c r="G233" i="49"/>
  <c r="G234" i="49"/>
  <c r="G235" i="49"/>
  <c r="G236" i="49"/>
  <c r="G237" i="49"/>
  <c r="G238" i="49"/>
  <c r="G239" i="49"/>
  <c r="G240" i="49"/>
  <c r="G242" i="49"/>
  <c r="G243" i="49"/>
  <c r="G244" i="49"/>
  <c r="G245" i="49"/>
  <c r="G246" i="49"/>
  <c r="G247" i="49"/>
  <c r="G248" i="49"/>
  <c r="G249" i="49"/>
  <c r="G250" i="49"/>
  <c r="G251" i="49"/>
  <c r="G252" i="49"/>
  <c r="G253" i="49"/>
  <c r="G254" i="49"/>
  <c r="G255" i="49"/>
  <c r="G256" i="49"/>
  <c r="G258" i="49"/>
  <c r="G259" i="49"/>
  <c r="G260" i="49"/>
  <c r="G261" i="49"/>
  <c r="G262" i="49"/>
  <c r="G263" i="49"/>
  <c r="G264" i="49"/>
  <c r="G265" i="49"/>
  <c r="G266" i="49"/>
  <c r="G267" i="49"/>
  <c r="G268" i="49"/>
  <c r="G269" i="49"/>
  <c r="G270" i="49"/>
  <c r="G271" i="49"/>
  <c r="G272" i="49"/>
  <c r="G274" i="49"/>
  <c r="G275" i="49"/>
  <c r="G276" i="49"/>
  <c r="G277" i="49"/>
  <c r="G278" i="49"/>
  <c r="G279" i="49"/>
  <c r="G280" i="49"/>
  <c r="G281" i="49"/>
  <c r="G282" i="49"/>
  <c r="G283" i="49"/>
  <c r="G284" i="49"/>
  <c r="G285" i="49"/>
  <c r="G286" i="49"/>
  <c r="G287" i="49"/>
  <c r="G288" i="49"/>
  <c r="G290" i="49"/>
  <c r="G291" i="49"/>
  <c r="G292" i="49"/>
  <c r="G293" i="49"/>
  <c r="G294" i="49"/>
  <c r="G295" i="49"/>
  <c r="G296" i="49"/>
  <c r="G297" i="49"/>
  <c r="G298" i="49"/>
  <c r="G299" i="49"/>
  <c r="G300" i="49"/>
  <c r="G301" i="49"/>
  <c r="G302" i="49"/>
  <c r="G303" i="49"/>
  <c r="G304" i="49"/>
  <c r="G306" i="49"/>
  <c r="G307" i="49"/>
  <c r="G308" i="49"/>
  <c r="G309" i="49"/>
  <c r="G310" i="49"/>
  <c r="G311" i="49"/>
  <c r="G312" i="49"/>
  <c r="G313" i="49"/>
  <c r="G314" i="49"/>
  <c r="G315" i="49"/>
  <c r="G316" i="49"/>
  <c r="G317" i="49"/>
  <c r="G318" i="49"/>
  <c r="G319" i="49"/>
  <c r="G320" i="49"/>
  <c r="G322" i="49"/>
  <c r="G323" i="49"/>
  <c r="G324" i="49"/>
  <c r="G325" i="49"/>
  <c r="G326" i="49"/>
  <c r="G327" i="49"/>
  <c r="G328" i="49"/>
  <c r="G329" i="49"/>
  <c r="G330" i="49"/>
  <c r="G331" i="49"/>
  <c r="G332" i="49"/>
  <c r="G333" i="49"/>
  <c r="G334" i="49"/>
  <c r="G335" i="49"/>
  <c r="G336" i="49"/>
  <c r="G338" i="49"/>
  <c r="G339" i="49"/>
  <c r="G340" i="49"/>
  <c r="G341" i="49"/>
  <c r="G342" i="49"/>
  <c r="G343" i="49"/>
  <c r="G344" i="49"/>
  <c r="G345" i="49"/>
  <c r="G346" i="49"/>
  <c r="G347" i="49"/>
  <c r="G348" i="49"/>
  <c r="G349" i="49"/>
  <c r="G350" i="49"/>
  <c r="G351" i="49"/>
  <c r="G352" i="49"/>
  <c r="G354" i="49"/>
  <c r="G355" i="49"/>
  <c r="G356" i="49"/>
  <c r="G357" i="49"/>
  <c r="G358" i="49"/>
  <c r="G359" i="49"/>
  <c r="G360" i="49"/>
  <c r="G361" i="49"/>
  <c r="G362" i="49"/>
  <c r="G363" i="49"/>
  <c r="G364" i="49"/>
  <c r="G365" i="49"/>
  <c r="G366" i="49"/>
  <c r="G367" i="49"/>
  <c r="G368" i="49"/>
  <c r="G370" i="49"/>
  <c r="G371" i="49"/>
  <c r="G372" i="49"/>
  <c r="G373" i="49"/>
  <c r="G374" i="49"/>
  <c r="G375" i="49"/>
  <c r="G376" i="49"/>
  <c r="G377" i="49"/>
  <c r="G378" i="49"/>
  <c r="G379" i="49"/>
  <c r="G380" i="49"/>
  <c r="G381" i="49"/>
  <c r="G382" i="49"/>
  <c r="G383" i="49"/>
  <c r="G384" i="49"/>
  <c r="G386" i="49"/>
  <c r="G387" i="49"/>
  <c r="G388" i="49"/>
  <c r="G389" i="49"/>
  <c r="G390" i="49"/>
  <c r="G391" i="49"/>
  <c r="G392" i="49"/>
  <c r="G393" i="49"/>
  <c r="G394" i="49"/>
  <c r="G395" i="49"/>
  <c r="G396" i="49"/>
  <c r="G397" i="49"/>
  <c r="G398" i="49"/>
  <c r="G399" i="49"/>
  <c r="G400" i="49"/>
  <c r="G402" i="49"/>
  <c r="G403" i="49"/>
  <c r="G404" i="49"/>
  <c r="G405" i="49"/>
  <c r="G406" i="49"/>
  <c r="G407" i="49"/>
  <c r="G408" i="49"/>
  <c r="G409" i="49"/>
  <c r="G410" i="49"/>
  <c r="G411" i="49"/>
  <c r="G412" i="49"/>
  <c r="G413" i="49"/>
  <c r="G414" i="49"/>
  <c r="G415" i="49"/>
  <c r="G416" i="49"/>
  <c r="G418" i="49"/>
  <c r="G419" i="49"/>
  <c r="G420" i="49"/>
  <c r="G421" i="49"/>
  <c r="G422" i="49"/>
  <c r="G423" i="49"/>
  <c r="G424" i="49"/>
  <c r="G425" i="49"/>
  <c r="G426" i="49"/>
  <c r="G427" i="49"/>
  <c r="G428" i="49"/>
  <c r="G429" i="49"/>
  <c r="G430" i="49"/>
  <c r="G431" i="49"/>
  <c r="G432" i="49"/>
  <c r="G434" i="49"/>
  <c r="G435" i="49"/>
  <c r="G436" i="49"/>
  <c r="G437" i="49"/>
  <c r="G438" i="49"/>
  <c r="G439" i="49"/>
  <c r="G440" i="49"/>
  <c r="G441" i="49"/>
  <c r="G442" i="49"/>
  <c r="G443" i="49"/>
  <c r="G444" i="49"/>
  <c r="G445" i="49"/>
  <c r="G446" i="49"/>
  <c r="G447" i="49"/>
  <c r="G448" i="49"/>
  <c r="G450" i="49"/>
  <c r="G451" i="49"/>
  <c r="G452" i="49"/>
  <c r="G453" i="49"/>
  <c r="G454" i="49"/>
  <c r="G455" i="49"/>
  <c r="G456" i="49"/>
  <c r="G457" i="49"/>
  <c r="G458" i="49"/>
  <c r="G459" i="49"/>
  <c r="G460" i="49"/>
  <c r="G461" i="49"/>
  <c r="G462" i="49"/>
  <c r="G463" i="49"/>
  <c r="G464" i="49"/>
  <c r="G466" i="49"/>
  <c r="G467" i="49"/>
  <c r="G468" i="49"/>
  <c r="G469" i="49"/>
  <c r="G470" i="49"/>
  <c r="G471" i="49"/>
  <c r="G472" i="49"/>
  <c r="G473" i="49"/>
  <c r="G474" i="49"/>
  <c r="G475" i="49"/>
  <c r="G476" i="49"/>
  <c r="G477" i="49"/>
  <c r="G478" i="49"/>
  <c r="G479" i="49"/>
  <c r="G480" i="49"/>
  <c r="G482" i="49"/>
  <c r="G483" i="49"/>
  <c r="G484" i="49"/>
  <c r="G485" i="49"/>
  <c r="G486" i="49"/>
  <c r="G487" i="49"/>
  <c r="G488" i="49"/>
  <c r="G489" i="49"/>
  <c r="G490" i="49"/>
  <c r="G491" i="49"/>
  <c r="G492" i="49"/>
  <c r="G493" i="49"/>
  <c r="G494" i="49"/>
  <c r="G495" i="49"/>
  <c r="G496" i="49"/>
  <c r="G498" i="49"/>
  <c r="G499" i="49"/>
  <c r="G500" i="49"/>
  <c r="G501" i="49"/>
  <c r="G502" i="49"/>
  <c r="G503" i="49"/>
  <c r="G504" i="49"/>
  <c r="G505" i="49"/>
  <c r="G506" i="49"/>
  <c r="G507" i="49"/>
  <c r="G508" i="49"/>
  <c r="G509" i="49"/>
  <c r="G510" i="49"/>
  <c r="G511" i="49"/>
  <c r="G512" i="49"/>
  <c r="G514" i="49"/>
  <c r="G515" i="49"/>
  <c r="G516" i="49"/>
  <c r="G517" i="49"/>
  <c r="G518" i="49"/>
  <c r="G519" i="49"/>
  <c r="G520" i="49"/>
  <c r="G521" i="49"/>
  <c r="G522" i="49"/>
  <c r="G523" i="49"/>
  <c r="G524" i="49"/>
  <c r="G525" i="49"/>
  <c r="G526" i="49"/>
  <c r="G527" i="49"/>
  <c r="G528" i="49"/>
  <c r="G530" i="49"/>
  <c r="G531" i="49"/>
  <c r="G532" i="49"/>
  <c r="G533" i="49"/>
  <c r="G534" i="49"/>
  <c r="G535" i="49"/>
  <c r="G536" i="49"/>
  <c r="G537" i="49"/>
  <c r="G538" i="49"/>
  <c r="G539" i="49"/>
  <c r="G540" i="49"/>
  <c r="G541" i="49"/>
  <c r="G542" i="49"/>
  <c r="G543" i="49"/>
  <c r="G544" i="49"/>
  <c r="G546" i="49"/>
  <c r="G547" i="49"/>
  <c r="G548" i="49"/>
  <c r="G549" i="49"/>
  <c r="G550" i="49"/>
  <c r="G551" i="49"/>
  <c r="G552" i="49"/>
  <c r="G553" i="49"/>
  <c r="G554" i="49"/>
  <c r="G555" i="49"/>
  <c r="G556" i="49"/>
  <c r="G557" i="49"/>
  <c r="G558" i="49"/>
  <c r="G559" i="49"/>
  <c r="G560" i="49"/>
  <c r="G562" i="49"/>
  <c r="G563" i="49"/>
  <c r="G564" i="49"/>
  <c r="G565" i="49"/>
  <c r="G566" i="49"/>
  <c r="G567" i="49"/>
  <c r="G568" i="49"/>
  <c r="G569" i="49"/>
  <c r="G570" i="49"/>
  <c r="G571" i="49"/>
  <c r="G572" i="49"/>
  <c r="G573" i="49"/>
  <c r="G574" i="49"/>
  <c r="G575" i="49"/>
  <c r="G576" i="49"/>
  <c r="G578" i="49"/>
  <c r="G579" i="49"/>
  <c r="G580" i="49"/>
  <c r="G581" i="49"/>
  <c r="G582" i="49"/>
  <c r="G583" i="49"/>
  <c r="G584" i="49"/>
  <c r="G585" i="49"/>
  <c r="G586" i="49"/>
  <c r="G587" i="49"/>
  <c r="G588" i="49"/>
  <c r="G589" i="49"/>
  <c r="G590" i="49"/>
  <c r="G591" i="49"/>
  <c r="G592" i="49"/>
  <c r="G594" i="49"/>
  <c r="G595" i="49"/>
  <c r="G596" i="49"/>
  <c r="G597" i="49"/>
  <c r="G598" i="49"/>
  <c r="G599" i="49"/>
  <c r="G600" i="49"/>
  <c r="G601" i="49"/>
  <c r="G602" i="49"/>
  <c r="G603" i="49"/>
  <c r="G604" i="49"/>
  <c r="G605" i="49"/>
  <c r="G606" i="49"/>
  <c r="G607" i="49"/>
  <c r="G608" i="49"/>
  <c r="G610" i="49"/>
  <c r="G611" i="49"/>
  <c r="G612" i="49"/>
  <c r="G613" i="49"/>
  <c r="G614" i="49"/>
  <c r="G615" i="49"/>
  <c r="G616" i="49"/>
  <c r="G617" i="49"/>
  <c r="G618" i="49"/>
  <c r="G619" i="49"/>
  <c r="G620" i="49"/>
  <c r="G621" i="49"/>
  <c r="G622" i="49"/>
  <c r="G623" i="49"/>
  <c r="G624" i="49"/>
  <c r="G626" i="49"/>
  <c r="G627" i="49"/>
  <c r="G628" i="49"/>
  <c r="G629" i="49"/>
  <c r="G630" i="49"/>
  <c r="G631" i="49"/>
  <c r="G632" i="49"/>
  <c r="G633" i="49"/>
  <c r="G634" i="49"/>
  <c r="G635" i="49"/>
  <c r="G636" i="49"/>
  <c r="G637" i="49"/>
  <c r="G638" i="49"/>
  <c r="G639" i="49"/>
  <c r="G640" i="49"/>
  <c r="G642" i="49"/>
  <c r="G643" i="49"/>
  <c r="G644" i="49"/>
  <c r="G645" i="49"/>
  <c r="G646" i="49"/>
  <c r="G647" i="49"/>
  <c r="G648" i="49"/>
  <c r="G649" i="49"/>
  <c r="G650" i="49"/>
  <c r="G651" i="49"/>
  <c r="G652" i="49"/>
  <c r="G653" i="49"/>
  <c r="G654" i="49"/>
  <c r="G655" i="49"/>
  <c r="G656" i="49"/>
  <c r="G658" i="49"/>
  <c r="G659" i="49"/>
  <c r="G660" i="49"/>
  <c r="G661" i="49"/>
  <c r="G662" i="49"/>
  <c r="G663" i="49"/>
  <c r="G664" i="49"/>
  <c r="G665" i="49"/>
  <c r="G666" i="49"/>
  <c r="G667" i="49"/>
  <c r="G668" i="49"/>
  <c r="G669" i="49"/>
  <c r="G670" i="49"/>
  <c r="G671" i="49"/>
  <c r="G672" i="49"/>
  <c r="G674" i="49"/>
  <c r="G675" i="49"/>
  <c r="G676" i="49"/>
  <c r="G677" i="49"/>
  <c r="G678" i="49"/>
  <c r="G679" i="49"/>
  <c r="G680" i="49"/>
  <c r="G681" i="49"/>
  <c r="G682" i="49"/>
  <c r="G683" i="49"/>
  <c r="G684" i="49"/>
  <c r="G685" i="49"/>
  <c r="G686" i="49"/>
  <c r="G687" i="49"/>
  <c r="G688" i="49"/>
  <c r="G690" i="49"/>
  <c r="G691" i="49"/>
  <c r="G692" i="49"/>
  <c r="G693" i="49"/>
  <c r="G694" i="49"/>
  <c r="G695" i="49"/>
  <c r="G696" i="49"/>
  <c r="G697" i="49"/>
  <c r="G698" i="49"/>
  <c r="G699" i="49"/>
  <c r="G700" i="49"/>
  <c r="G701" i="49"/>
  <c r="G702" i="49"/>
  <c r="G703" i="49"/>
  <c r="G704" i="49"/>
  <c r="G706" i="49"/>
  <c r="G707" i="49"/>
  <c r="G708" i="49"/>
  <c r="G709" i="49"/>
  <c r="G710" i="49"/>
  <c r="G711" i="49"/>
  <c r="G712" i="49"/>
  <c r="G713" i="49"/>
  <c r="G714" i="49"/>
  <c r="G715" i="49"/>
  <c r="G716" i="49"/>
  <c r="G717" i="49"/>
  <c r="G718" i="49"/>
  <c r="G719" i="49"/>
  <c r="G720" i="49"/>
  <c r="G722" i="49"/>
  <c r="G723" i="49"/>
  <c r="G724" i="49"/>
  <c r="G725" i="49"/>
  <c r="G726" i="49"/>
  <c r="G727" i="49"/>
  <c r="G728" i="49"/>
  <c r="G729" i="49"/>
  <c r="G730" i="49"/>
  <c r="G731" i="49"/>
  <c r="G732" i="49"/>
  <c r="G733" i="49"/>
  <c r="G734" i="49"/>
  <c r="G735" i="49"/>
  <c r="G736" i="49"/>
  <c r="G738" i="49"/>
  <c r="G739" i="49"/>
  <c r="G740" i="49"/>
  <c r="G741" i="49"/>
  <c r="G742" i="49"/>
  <c r="G743" i="49"/>
  <c r="G744" i="49"/>
  <c r="G745" i="49"/>
  <c r="G746" i="49"/>
  <c r="G747" i="49"/>
  <c r="G748" i="49"/>
  <c r="G749" i="49"/>
  <c r="G750" i="49"/>
  <c r="G751" i="49"/>
  <c r="G752" i="49"/>
  <c r="G754" i="49"/>
  <c r="G755" i="49"/>
  <c r="G756" i="49"/>
  <c r="G757" i="49"/>
  <c r="G758" i="49"/>
  <c r="G759" i="49"/>
  <c r="G760" i="49"/>
  <c r="G761" i="49"/>
  <c r="G762" i="49"/>
  <c r="G763" i="49"/>
  <c r="G764" i="49"/>
  <c r="G765" i="49"/>
  <c r="G766" i="49"/>
  <c r="G767" i="49"/>
  <c r="G768" i="49"/>
  <c r="G770" i="49"/>
  <c r="G771" i="49"/>
  <c r="G772" i="49"/>
  <c r="G773" i="49"/>
  <c r="G774" i="49"/>
  <c r="G775" i="49"/>
  <c r="G776" i="49"/>
  <c r="G777" i="49"/>
  <c r="G778" i="49"/>
  <c r="G779" i="49"/>
  <c r="G780" i="49"/>
  <c r="G781" i="49"/>
  <c r="G782" i="49"/>
  <c r="G783" i="49"/>
  <c r="G784" i="49"/>
  <c r="G786" i="49"/>
  <c r="G787" i="49"/>
  <c r="G788" i="49"/>
  <c r="G789" i="49"/>
  <c r="G790" i="49"/>
  <c r="G791" i="49"/>
  <c r="G792" i="49"/>
  <c r="G793" i="49"/>
  <c r="G794" i="49"/>
  <c r="G795" i="49"/>
  <c r="G796" i="49"/>
  <c r="G797" i="49"/>
  <c r="G798" i="49"/>
  <c r="G799" i="49"/>
  <c r="G800" i="49"/>
  <c r="G802" i="49"/>
  <c r="G803" i="49"/>
  <c r="G804" i="49"/>
  <c r="G805" i="49"/>
  <c r="G806" i="49"/>
  <c r="G807" i="49"/>
  <c r="G808" i="49"/>
  <c r="G809" i="49"/>
  <c r="G810" i="49"/>
  <c r="G811" i="49"/>
  <c r="G812" i="49"/>
  <c r="G813" i="49"/>
  <c r="G814" i="49"/>
  <c r="G815" i="49"/>
  <c r="G816" i="49"/>
  <c r="G818" i="49"/>
  <c r="G819" i="49"/>
  <c r="G820" i="49"/>
  <c r="G821" i="49"/>
  <c r="G822" i="49"/>
  <c r="G823" i="49"/>
  <c r="G824" i="49"/>
  <c r="G825" i="49"/>
  <c r="G826" i="49"/>
  <c r="G827" i="49"/>
  <c r="G828" i="49"/>
  <c r="G829" i="49"/>
  <c r="G830" i="49"/>
  <c r="G831" i="49"/>
  <c r="G832" i="49"/>
  <c r="G834" i="49"/>
  <c r="G835" i="49"/>
  <c r="G836" i="49"/>
  <c r="G837" i="49"/>
  <c r="G838" i="49"/>
  <c r="G839" i="49"/>
  <c r="G840" i="49"/>
  <c r="G841" i="49"/>
  <c r="G842" i="49"/>
  <c r="G843" i="49"/>
  <c r="G844" i="49"/>
  <c r="G845" i="49"/>
  <c r="G846" i="49"/>
  <c r="G847" i="49"/>
  <c r="G848" i="49"/>
  <c r="G850" i="49"/>
  <c r="G851" i="49"/>
  <c r="G852" i="49"/>
  <c r="G853" i="49"/>
  <c r="G854" i="49"/>
  <c r="G855" i="49"/>
  <c r="G856" i="49"/>
  <c r="G857" i="49"/>
  <c r="G858" i="49"/>
  <c r="G859" i="49"/>
  <c r="G860" i="49"/>
  <c r="G861" i="49"/>
  <c r="G862" i="49"/>
  <c r="G863" i="49"/>
  <c r="G864" i="49"/>
  <c r="G866" i="49"/>
  <c r="G867" i="49"/>
  <c r="G868" i="49"/>
  <c r="G869" i="49"/>
  <c r="G870" i="49"/>
  <c r="G871" i="49"/>
  <c r="G872" i="49"/>
  <c r="G873" i="49"/>
  <c r="G874" i="49"/>
  <c r="G875" i="49"/>
  <c r="G876" i="49"/>
  <c r="G877" i="49"/>
  <c r="G878" i="49"/>
  <c r="G879" i="49"/>
  <c r="G880" i="49"/>
  <c r="G882" i="49"/>
  <c r="G883" i="49"/>
  <c r="G884" i="49"/>
  <c r="G885" i="49"/>
  <c r="G886" i="49"/>
  <c r="G887" i="49"/>
  <c r="G888" i="49"/>
  <c r="G889" i="49"/>
  <c r="G890" i="49"/>
  <c r="G891" i="49"/>
  <c r="G892" i="49"/>
  <c r="G893" i="49"/>
  <c r="G894" i="49"/>
  <c r="G895" i="49"/>
  <c r="G896" i="49"/>
  <c r="G898" i="49"/>
  <c r="G899" i="49"/>
  <c r="G900" i="49"/>
  <c r="G901" i="49"/>
  <c r="G902" i="49"/>
  <c r="G903" i="49"/>
  <c r="G904" i="49"/>
  <c r="G905" i="49"/>
  <c r="G906" i="49"/>
  <c r="G907" i="49"/>
  <c r="G908" i="49"/>
  <c r="G909" i="49"/>
  <c r="G910" i="49"/>
  <c r="G911" i="49"/>
  <c r="G912" i="49"/>
  <c r="G914" i="49"/>
  <c r="G915" i="49"/>
  <c r="G916" i="49"/>
  <c r="G917" i="49"/>
  <c r="G918" i="49"/>
  <c r="G919" i="49"/>
  <c r="G920" i="49"/>
  <c r="G921" i="49"/>
  <c r="G922" i="49"/>
  <c r="G923" i="49"/>
  <c r="G924" i="49"/>
  <c r="G925" i="49"/>
  <c r="G926" i="49"/>
  <c r="G927" i="49"/>
  <c r="G928" i="49"/>
  <c r="G930" i="49"/>
  <c r="G931" i="49"/>
  <c r="G932" i="49"/>
  <c r="G933" i="49"/>
  <c r="G934" i="49"/>
  <c r="G935" i="49"/>
  <c r="G936" i="49"/>
  <c r="G937" i="49"/>
  <c r="G938" i="49"/>
  <c r="G939" i="49"/>
  <c r="G940" i="49"/>
  <c r="G941" i="49"/>
  <c r="G942" i="49"/>
  <c r="G943" i="49"/>
  <c r="G944" i="49"/>
  <c r="G946" i="49"/>
  <c r="G947" i="49"/>
  <c r="G948" i="49"/>
  <c r="G949" i="49"/>
  <c r="G950" i="49"/>
  <c r="G951" i="49"/>
  <c r="G952" i="49"/>
  <c r="G953" i="49"/>
  <c r="G954" i="49"/>
  <c r="G955" i="49"/>
  <c r="G956" i="49"/>
  <c r="G957" i="49"/>
  <c r="G958" i="49"/>
  <c r="G959" i="49"/>
  <c r="G960" i="49"/>
  <c r="G962" i="49"/>
  <c r="G963" i="49"/>
  <c r="G964" i="49"/>
  <c r="G965" i="49"/>
  <c r="G966" i="49"/>
  <c r="G967" i="49"/>
  <c r="G968" i="49"/>
  <c r="G969" i="49"/>
  <c r="G970" i="49"/>
  <c r="G971" i="49"/>
  <c r="G972" i="49"/>
  <c r="G973" i="49"/>
  <c r="G974" i="49"/>
  <c r="G975" i="49"/>
  <c r="G976" i="49"/>
  <c r="G978" i="49"/>
  <c r="G979" i="49"/>
  <c r="G980" i="49"/>
  <c r="G981" i="49"/>
  <c r="G982" i="49"/>
  <c r="G983" i="49"/>
  <c r="G984" i="49"/>
  <c r="G985" i="49"/>
  <c r="G986" i="49"/>
  <c r="G987" i="49"/>
  <c r="G988" i="49"/>
  <c r="G989" i="49"/>
  <c r="G990" i="49"/>
  <c r="G991" i="49"/>
  <c r="G992" i="49"/>
  <c r="G994" i="49"/>
  <c r="G995" i="49"/>
  <c r="G996" i="49"/>
  <c r="G997" i="49"/>
  <c r="G998" i="49"/>
  <c r="G999" i="49"/>
  <c r="G1000" i="49"/>
  <c r="G1001" i="49"/>
  <c r="G1002" i="49"/>
  <c r="G1003" i="49"/>
  <c r="G1004" i="49"/>
  <c r="G1005" i="49"/>
  <c r="G1006" i="49"/>
  <c r="G1007" i="49"/>
  <c r="G1008" i="49"/>
  <c r="G1010" i="49"/>
  <c r="G1011" i="49"/>
  <c r="G1012" i="49"/>
  <c r="G1013" i="49"/>
  <c r="G1014" i="49"/>
  <c r="G1015" i="49"/>
  <c r="G1016" i="49"/>
  <c r="G1017" i="49"/>
  <c r="G1018" i="49"/>
  <c r="G1019" i="49"/>
  <c r="G1020" i="49"/>
  <c r="G1021" i="49"/>
  <c r="G1022" i="49"/>
  <c r="G1023" i="49"/>
  <c r="G1024" i="49"/>
  <c r="G1026" i="49"/>
  <c r="G1027" i="49"/>
  <c r="G1028" i="49"/>
  <c r="G1029" i="49"/>
  <c r="G1030" i="49"/>
  <c r="G1031" i="49"/>
  <c r="G1032" i="49"/>
  <c r="G1033" i="49"/>
  <c r="G1034" i="49"/>
  <c r="G1035" i="49"/>
  <c r="G1036" i="49"/>
  <c r="G1037" i="49"/>
  <c r="G1038" i="49"/>
  <c r="G1039" i="49"/>
  <c r="G1040" i="49"/>
  <c r="G1042" i="49"/>
  <c r="G1043" i="49"/>
  <c r="G1044" i="49"/>
  <c r="G1045" i="49"/>
  <c r="G1046" i="49"/>
  <c r="G1047" i="49"/>
  <c r="G1048" i="49"/>
  <c r="G1049" i="49"/>
  <c r="G1050" i="49"/>
  <c r="G1051" i="49"/>
  <c r="G1052" i="49"/>
  <c r="G1053" i="49"/>
  <c r="G1054" i="49"/>
  <c r="G1055" i="49"/>
  <c r="G1056" i="49"/>
  <c r="G1058" i="49"/>
  <c r="G1059" i="49"/>
  <c r="G1060" i="49"/>
  <c r="G1061" i="49"/>
  <c r="G1062" i="49"/>
  <c r="G1063" i="49"/>
  <c r="G1064" i="49"/>
  <c r="G1065" i="49"/>
  <c r="G1066" i="49"/>
  <c r="G1067" i="49"/>
  <c r="G1068" i="49"/>
  <c r="G1069" i="49"/>
  <c r="G1070" i="49"/>
  <c r="G1071" i="49"/>
  <c r="G1072" i="49"/>
  <c r="G1074" i="49"/>
  <c r="G1075" i="49"/>
  <c r="G1076" i="49"/>
  <c r="G1077" i="49"/>
  <c r="G1078" i="49"/>
  <c r="G1079" i="49"/>
  <c r="G1080" i="49"/>
  <c r="G1081" i="49"/>
  <c r="G1082" i="49"/>
  <c r="G1083" i="49"/>
  <c r="G1084" i="49"/>
  <c r="G1085" i="49"/>
  <c r="G1086" i="49"/>
  <c r="G1087" i="49"/>
  <c r="G1088" i="49"/>
  <c r="G1090" i="49"/>
  <c r="G1091" i="49"/>
  <c r="G1092" i="49"/>
  <c r="G1093" i="49"/>
  <c r="G1094" i="49"/>
  <c r="G1095" i="49"/>
  <c r="G1096" i="49"/>
  <c r="G1097" i="49"/>
  <c r="G1098" i="49"/>
  <c r="G1099" i="49"/>
  <c r="G1100" i="49"/>
  <c r="G1101" i="49"/>
  <c r="G1102" i="49"/>
  <c r="G1103" i="49"/>
  <c r="G1104" i="49"/>
  <c r="G1106" i="49"/>
  <c r="G1107" i="49"/>
  <c r="G1108" i="49"/>
  <c r="G1109" i="49"/>
  <c r="G1110" i="49"/>
  <c r="G1111" i="49"/>
  <c r="G1112" i="49"/>
  <c r="G1113" i="49"/>
  <c r="G1114" i="49"/>
  <c r="G1115" i="49"/>
  <c r="G1116" i="49"/>
  <c r="G1117" i="49"/>
  <c r="G1118" i="49"/>
  <c r="G1119" i="49"/>
  <c r="G1120" i="49"/>
  <c r="G1122" i="49"/>
  <c r="G1123" i="49"/>
  <c r="G1124" i="49"/>
  <c r="G1125" i="49"/>
  <c r="G1126" i="49"/>
  <c r="G1127" i="49"/>
  <c r="G1128" i="49"/>
  <c r="G1129" i="49"/>
  <c r="G1130" i="49"/>
  <c r="G1131" i="49"/>
  <c r="G1132" i="49"/>
  <c r="G1133" i="49"/>
  <c r="G1134" i="49"/>
  <c r="G1135" i="49"/>
  <c r="G1136" i="49"/>
  <c r="G1138" i="49"/>
  <c r="G1139" i="49"/>
  <c r="G1140" i="49"/>
  <c r="G1141" i="49"/>
  <c r="G1142" i="49"/>
  <c r="G1143" i="49"/>
  <c r="G1144" i="49"/>
  <c r="G1145" i="49"/>
  <c r="G1146" i="49"/>
  <c r="G1147" i="49"/>
  <c r="G1148" i="49"/>
  <c r="G1149" i="49"/>
  <c r="G1150" i="49"/>
  <c r="G1151" i="49"/>
  <c r="G1152" i="49"/>
  <c r="G1154" i="49"/>
  <c r="G1155" i="49"/>
  <c r="G1156" i="49"/>
  <c r="G1157" i="49"/>
  <c r="G1158" i="49"/>
  <c r="G1159" i="49"/>
  <c r="G1160" i="49"/>
  <c r="G1161" i="49"/>
  <c r="G1162" i="49"/>
  <c r="G1163" i="49"/>
  <c r="G1164" i="49"/>
  <c r="G1165" i="49"/>
  <c r="G1166" i="49"/>
  <c r="G1167" i="49"/>
  <c r="G1168" i="49"/>
  <c r="G1170" i="49"/>
  <c r="G1171" i="49"/>
  <c r="G1172" i="49"/>
  <c r="G1173" i="49"/>
  <c r="G1174" i="49"/>
  <c r="G1175" i="49"/>
  <c r="G1176" i="49"/>
  <c r="G1177" i="49"/>
  <c r="G1178" i="49"/>
  <c r="G1179" i="49"/>
  <c r="G1180" i="49"/>
  <c r="G1181" i="49"/>
  <c r="G1182" i="49"/>
  <c r="G1183" i="49"/>
  <c r="G1184" i="49"/>
  <c r="G1186" i="49"/>
  <c r="G1187" i="49"/>
  <c r="G1188" i="49"/>
  <c r="G1189" i="49"/>
  <c r="G1190" i="49"/>
  <c r="G1191" i="49"/>
  <c r="G1192" i="49"/>
  <c r="G1193" i="49"/>
  <c r="G1194" i="49"/>
  <c r="G1195" i="49"/>
  <c r="G1196" i="49"/>
  <c r="G1197" i="49"/>
  <c r="G1198" i="49"/>
  <c r="G1199" i="49"/>
  <c r="G1200" i="49"/>
  <c r="G1202" i="49"/>
  <c r="G1203" i="49"/>
  <c r="G1204" i="49"/>
  <c r="G1205" i="49"/>
  <c r="G1206" i="49"/>
  <c r="G1207" i="49"/>
  <c r="G1208" i="49"/>
  <c r="G1209" i="49"/>
  <c r="G1210" i="49"/>
  <c r="G1211" i="49"/>
  <c r="G1212" i="49"/>
  <c r="G1213" i="49"/>
  <c r="G1214" i="49"/>
  <c r="G1215" i="49"/>
  <c r="G1216" i="49"/>
  <c r="G1218" i="49"/>
  <c r="G1219" i="49"/>
  <c r="G1220" i="49"/>
  <c r="G1221" i="49"/>
  <c r="G1222" i="49"/>
  <c r="G1223" i="49"/>
  <c r="G1224" i="49"/>
  <c r="G1225" i="49"/>
  <c r="G1226" i="49"/>
  <c r="G1227" i="49"/>
  <c r="G1228" i="49"/>
  <c r="G1229" i="49"/>
  <c r="G1230" i="49"/>
  <c r="G1231" i="49"/>
  <c r="G1232" i="49"/>
  <c r="G1234" i="49"/>
  <c r="G1235" i="49"/>
  <c r="G1236" i="49"/>
  <c r="G1237" i="49"/>
  <c r="G1238" i="49"/>
  <c r="G1239" i="49"/>
  <c r="G1240" i="49"/>
  <c r="G1241" i="49"/>
  <c r="G1242" i="49"/>
  <c r="G1243" i="49"/>
  <c r="G1244" i="49"/>
  <c r="G1245" i="49"/>
  <c r="G1246" i="49"/>
  <c r="G1247" i="49"/>
  <c r="G1248" i="49"/>
  <c r="G1250" i="49"/>
  <c r="G1251" i="49"/>
  <c r="G1252" i="49"/>
  <c r="G1253" i="49"/>
  <c r="G1254" i="49"/>
  <c r="G1255" i="49"/>
  <c r="G1256" i="49"/>
  <c r="G1257" i="49"/>
  <c r="G1258" i="49"/>
  <c r="G1259" i="49"/>
  <c r="G1260" i="49"/>
  <c r="G1261" i="49"/>
  <c r="G1262" i="49"/>
  <c r="G1263" i="49"/>
  <c r="G1264" i="49"/>
  <c r="G1266" i="49"/>
  <c r="G1267" i="49"/>
  <c r="G1268" i="49"/>
  <c r="G1269" i="49"/>
  <c r="G1270" i="49"/>
  <c r="G1271" i="49"/>
  <c r="G1272" i="49"/>
  <c r="G1273" i="49"/>
  <c r="G1274" i="49"/>
  <c r="G1275" i="49"/>
  <c r="G1276" i="49"/>
  <c r="G1277" i="49"/>
  <c r="G1278" i="49"/>
  <c r="G1279" i="49"/>
  <c r="G1280" i="49"/>
  <c r="G1282" i="49"/>
  <c r="G1283" i="49"/>
  <c r="G1284" i="49"/>
  <c r="G1285" i="49"/>
  <c r="G1286" i="49"/>
  <c r="G1287" i="49"/>
  <c r="G1288" i="49"/>
  <c r="G1289" i="49"/>
  <c r="G1290" i="49"/>
  <c r="G1291" i="49"/>
  <c r="G1292" i="49"/>
  <c r="G1293" i="49"/>
  <c r="G1294" i="49"/>
  <c r="G1295" i="49"/>
  <c r="G1296" i="49"/>
  <c r="G1298" i="49"/>
  <c r="G1299" i="49"/>
  <c r="G1300" i="49"/>
  <c r="G1301" i="49"/>
  <c r="G1302" i="49"/>
  <c r="G1303" i="49"/>
  <c r="G1304" i="49"/>
  <c r="G1305" i="49"/>
  <c r="G1306" i="49"/>
  <c r="G1307" i="49"/>
  <c r="G1308" i="49"/>
  <c r="G1309" i="49"/>
  <c r="G1310" i="49"/>
  <c r="G1311" i="49"/>
  <c r="G1312" i="49"/>
  <c r="G1314" i="49"/>
  <c r="G1315" i="49"/>
  <c r="G1316" i="49"/>
  <c r="G1317" i="49"/>
  <c r="G1318" i="49"/>
  <c r="G1319" i="49"/>
  <c r="G1320" i="49"/>
  <c r="G1321" i="49"/>
  <c r="G1322" i="49"/>
  <c r="G1323" i="49"/>
  <c r="G1324" i="49"/>
  <c r="G1325" i="49"/>
  <c r="G1326" i="49"/>
  <c r="G1327" i="49"/>
  <c r="G1328" i="49"/>
  <c r="G1330" i="49"/>
  <c r="G1331" i="49"/>
  <c r="G1332" i="49"/>
  <c r="G1333" i="49"/>
  <c r="G1334" i="49"/>
  <c r="G1335" i="49"/>
  <c r="G1336" i="49"/>
  <c r="G1337" i="49"/>
  <c r="G1338" i="49"/>
  <c r="G1339" i="49"/>
  <c r="G1340" i="49"/>
  <c r="G1341" i="49"/>
  <c r="G1342" i="49"/>
  <c r="G1343" i="49"/>
  <c r="G1344" i="49"/>
  <c r="G1346" i="49"/>
  <c r="G1347" i="49"/>
  <c r="G1348" i="49"/>
  <c r="G1349" i="49"/>
  <c r="G1350" i="49"/>
  <c r="G1351" i="49"/>
  <c r="G1352" i="49"/>
  <c r="G1353" i="49"/>
  <c r="G1354" i="49"/>
  <c r="G1355" i="49"/>
  <c r="G1356" i="49"/>
  <c r="G1357" i="49"/>
  <c r="G1358" i="49"/>
  <c r="G1359" i="49"/>
  <c r="G1360" i="49"/>
  <c r="G1362" i="49"/>
  <c r="G1363" i="49"/>
  <c r="G1364" i="49"/>
  <c r="G1365" i="49"/>
  <c r="G1366" i="49"/>
  <c r="G1367" i="49"/>
  <c r="G1368" i="49"/>
  <c r="G1369" i="49"/>
  <c r="G1370" i="49"/>
  <c r="G1371" i="49"/>
  <c r="G1372" i="49"/>
  <c r="G1373" i="49"/>
  <c r="G1374" i="49"/>
  <c r="G1375" i="49"/>
  <c r="G1376" i="49"/>
  <c r="G1378" i="49"/>
  <c r="G1379" i="49"/>
  <c r="G1380" i="49"/>
  <c r="G1381" i="49"/>
  <c r="G1382" i="49"/>
  <c r="G1383" i="49"/>
  <c r="G1384" i="49"/>
  <c r="G1385" i="49"/>
  <c r="G1386" i="49"/>
  <c r="G1387" i="49"/>
  <c r="G1388" i="49"/>
  <c r="G1389" i="49"/>
  <c r="G1390" i="49"/>
  <c r="G1391" i="49"/>
  <c r="G1392" i="49"/>
  <c r="G1394" i="49"/>
  <c r="G1395" i="49"/>
  <c r="G1396" i="49"/>
  <c r="G1397" i="49"/>
  <c r="G1398" i="49"/>
  <c r="G1399" i="49"/>
  <c r="G1400" i="49"/>
  <c r="G1401" i="49"/>
  <c r="G1402" i="49"/>
  <c r="G1403" i="49"/>
  <c r="G1404" i="49"/>
  <c r="G1405" i="49"/>
  <c r="G1406" i="49"/>
  <c r="G1407" i="49"/>
  <c r="G1408" i="49"/>
  <c r="G1410" i="49"/>
  <c r="G1411" i="49"/>
  <c r="G1412" i="49"/>
  <c r="G1413" i="49"/>
  <c r="G1414" i="49"/>
  <c r="G1415" i="49"/>
  <c r="G1416" i="49"/>
  <c r="G1417" i="49"/>
  <c r="G1418" i="49"/>
  <c r="G1419" i="49"/>
  <c r="G1420" i="49"/>
  <c r="G1421" i="49"/>
  <c r="G1422" i="49"/>
  <c r="G1423" i="49"/>
  <c r="G1424" i="49"/>
  <c r="G1426" i="49"/>
  <c r="G1427" i="49"/>
  <c r="G1428" i="49"/>
  <c r="G1429" i="49"/>
  <c r="G1430" i="49"/>
  <c r="G1431" i="49"/>
  <c r="G1432" i="49"/>
  <c r="G1433" i="49"/>
  <c r="G1434" i="49"/>
  <c r="G1435" i="49"/>
  <c r="G1436" i="49"/>
  <c r="G1437" i="49"/>
  <c r="G1438" i="49"/>
  <c r="G1439" i="49"/>
  <c r="G1440" i="49"/>
  <c r="G1442" i="49"/>
  <c r="G1443" i="49"/>
  <c r="G1444" i="49"/>
  <c r="G1445" i="49"/>
  <c r="G1446" i="49"/>
  <c r="G1447" i="49"/>
  <c r="G1448" i="49"/>
  <c r="G1449" i="49"/>
  <c r="G1450" i="49"/>
  <c r="G1451" i="49"/>
  <c r="G1452" i="49"/>
  <c r="G1453" i="49"/>
  <c r="G1454" i="49"/>
  <c r="G1455" i="49"/>
  <c r="G1456" i="49"/>
  <c r="G1458" i="49"/>
  <c r="G1459" i="49"/>
  <c r="G1460" i="49"/>
  <c r="G1461" i="49"/>
  <c r="G1462" i="49"/>
  <c r="G1463" i="49"/>
  <c r="G1464" i="49"/>
  <c r="G1465" i="49"/>
  <c r="G1466" i="49"/>
  <c r="G1467" i="49"/>
  <c r="G1468" i="49"/>
  <c r="G1469" i="49"/>
  <c r="G1470" i="49"/>
  <c r="G1471" i="49"/>
  <c r="G1472" i="49"/>
  <c r="G1474" i="49"/>
  <c r="G1475" i="49"/>
  <c r="G1476" i="49"/>
  <c r="G1477" i="49"/>
  <c r="G1478" i="49"/>
  <c r="G1479" i="49"/>
  <c r="G1480" i="49"/>
  <c r="G1481" i="49"/>
  <c r="G1482" i="49"/>
  <c r="G1483" i="49"/>
  <c r="G1484" i="49"/>
  <c r="G1485" i="49"/>
  <c r="G1486" i="49"/>
  <c r="G1487" i="49"/>
  <c r="G1488" i="49"/>
  <c r="G1490" i="49"/>
  <c r="G1491" i="49"/>
  <c r="G1492" i="49"/>
  <c r="G1493" i="49"/>
  <c r="G1494" i="49"/>
  <c r="G1495" i="49"/>
  <c r="G1496" i="49"/>
  <c r="G1497" i="49"/>
  <c r="G1498" i="49"/>
  <c r="G1499" i="49"/>
  <c r="G1500" i="49"/>
  <c r="G1501" i="49"/>
  <c r="G1502" i="49"/>
  <c r="G1503" i="49"/>
  <c r="G1504" i="49"/>
  <c r="G1506" i="49"/>
  <c r="G1507" i="49"/>
  <c r="G1508" i="49"/>
  <c r="G1509" i="49"/>
  <c r="G1510" i="49"/>
  <c r="G1511" i="49"/>
  <c r="G1512" i="49"/>
  <c r="G1513" i="49"/>
  <c r="G1514" i="49"/>
  <c r="G1515" i="49"/>
  <c r="G1516" i="49"/>
  <c r="G1517" i="49"/>
  <c r="G1518" i="49"/>
  <c r="G1519" i="49"/>
  <c r="G1520" i="49"/>
  <c r="G1522" i="49"/>
  <c r="G1523" i="49"/>
  <c r="G1524" i="49"/>
  <c r="G1525" i="49"/>
  <c r="G1526" i="49"/>
  <c r="G1527" i="49"/>
  <c r="G1528" i="49"/>
  <c r="G1529" i="49"/>
  <c r="G1530" i="49"/>
  <c r="G1531" i="49"/>
  <c r="G1532" i="49"/>
  <c r="G1533" i="49"/>
  <c r="G1534" i="49"/>
  <c r="G1535" i="49"/>
  <c r="G1536" i="49"/>
  <c r="G1538" i="49"/>
  <c r="G1539" i="49"/>
  <c r="G1540" i="49"/>
  <c r="G1541" i="49"/>
  <c r="G1542" i="49"/>
  <c r="G1543" i="49"/>
  <c r="G1544" i="49"/>
  <c r="G1545" i="49"/>
  <c r="G1546" i="49"/>
  <c r="G1547" i="49"/>
  <c r="G1548" i="49"/>
  <c r="G1549" i="49"/>
  <c r="G1550" i="49"/>
  <c r="G1551" i="49"/>
  <c r="G1552" i="49"/>
  <c r="G1554" i="49"/>
  <c r="G1555" i="49"/>
  <c r="G1556" i="49"/>
  <c r="G1557" i="49"/>
  <c r="G1558" i="49"/>
  <c r="G1559" i="49"/>
  <c r="G1560" i="49"/>
  <c r="G1561" i="49"/>
  <c r="G1562" i="49"/>
  <c r="G1563" i="49"/>
  <c r="G1564" i="49"/>
  <c r="G1565" i="49"/>
  <c r="G1566" i="49"/>
  <c r="G1567" i="49"/>
  <c r="G1568" i="49"/>
  <c r="G1570" i="49"/>
  <c r="G1571" i="49"/>
  <c r="G1572" i="49"/>
  <c r="G1573" i="49"/>
  <c r="G1574" i="49"/>
  <c r="G1575" i="49"/>
  <c r="G1576" i="49"/>
  <c r="G1577" i="49"/>
  <c r="G1578" i="49"/>
  <c r="G1579" i="49"/>
  <c r="G1580" i="49"/>
  <c r="G1581" i="49"/>
  <c r="G1582" i="49"/>
  <c r="G1583" i="49"/>
  <c r="G1584" i="49"/>
  <c r="G1586" i="49"/>
  <c r="G1587" i="49"/>
  <c r="G1588" i="49"/>
  <c r="G1589" i="49"/>
  <c r="G1590" i="49"/>
  <c r="G1591" i="49"/>
  <c r="G1592" i="49"/>
  <c r="G1593" i="49"/>
  <c r="G1594" i="49"/>
  <c r="G1595" i="49"/>
  <c r="G1596" i="49"/>
  <c r="G1597" i="49"/>
  <c r="G1598" i="49"/>
  <c r="G1599" i="49"/>
  <c r="G1600" i="49"/>
  <c r="G1602" i="49"/>
  <c r="G1603" i="49"/>
  <c r="G1604" i="49"/>
  <c r="G1605" i="49"/>
  <c r="G1606" i="49"/>
  <c r="G1607" i="49"/>
  <c r="G1608" i="49"/>
  <c r="G1609" i="49"/>
  <c r="G1610" i="49"/>
  <c r="G1611" i="49"/>
  <c r="G1612" i="49"/>
  <c r="G1613" i="49"/>
  <c r="G1614" i="49"/>
  <c r="G1615" i="49"/>
  <c r="G1616" i="49"/>
  <c r="G1618" i="49"/>
  <c r="G1619" i="49"/>
  <c r="G1620" i="49"/>
  <c r="G1621" i="49"/>
  <c r="G1622" i="49"/>
  <c r="G1623" i="49"/>
  <c r="G1624" i="49"/>
  <c r="G1625" i="49"/>
  <c r="G1626" i="49"/>
  <c r="G1627" i="49"/>
  <c r="G1628" i="49"/>
  <c r="G1629" i="49"/>
  <c r="G1630" i="49"/>
  <c r="G1631" i="49"/>
  <c r="G1632" i="49"/>
  <c r="G1634" i="49"/>
  <c r="G1635" i="49"/>
  <c r="G1636" i="49"/>
  <c r="G1637" i="49"/>
  <c r="G1638" i="49"/>
  <c r="G1639" i="49"/>
  <c r="G1640" i="49"/>
  <c r="G1641" i="49"/>
  <c r="G1642" i="49"/>
  <c r="G1643" i="49"/>
  <c r="G1644" i="49"/>
  <c r="G1645" i="49"/>
  <c r="G1646" i="49"/>
  <c r="G1647" i="49"/>
  <c r="G1648" i="49"/>
  <c r="G1650" i="49"/>
  <c r="G1651" i="49"/>
  <c r="G1652" i="49"/>
  <c r="G1653" i="49"/>
  <c r="G1654" i="49"/>
  <c r="G1655" i="49"/>
  <c r="G1656" i="49"/>
  <c r="G1657" i="49"/>
  <c r="G1658" i="49"/>
  <c r="G1659" i="49"/>
  <c r="G1660" i="49"/>
  <c r="G1661" i="49"/>
  <c r="G1662" i="49"/>
  <c r="G1663" i="49"/>
  <c r="G1664" i="49"/>
  <c r="G1666" i="49"/>
  <c r="G1667" i="49"/>
  <c r="G1668" i="49"/>
  <c r="G1669" i="49"/>
  <c r="G1670" i="49"/>
  <c r="G1671" i="49"/>
  <c r="G1672" i="49"/>
  <c r="G1673" i="49"/>
  <c r="G1674" i="49"/>
  <c r="G1675" i="49"/>
  <c r="G1676" i="49"/>
  <c r="G1677" i="49"/>
  <c r="G1678" i="49"/>
  <c r="G1679" i="49"/>
  <c r="G1680" i="49"/>
  <c r="G1682" i="49"/>
  <c r="G1683" i="49"/>
  <c r="G1684" i="49"/>
  <c r="G1685" i="49"/>
  <c r="G1686" i="49"/>
  <c r="G1687" i="49"/>
  <c r="G1688" i="49"/>
  <c r="G1689" i="49"/>
  <c r="G1690" i="49"/>
  <c r="G1691" i="49"/>
  <c r="G1692" i="49"/>
  <c r="G1693" i="49"/>
  <c r="G1694" i="49"/>
  <c r="G1695" i="49"/>
  <c r="G1696" i="49"/>
  <c r="G1698" i="49"/>
  <c r="G1699" i="49"/>
  <c r="G1700" i="49"/>
  <c r="G1701" i="49"/>
  <c r="G1702" i="49"/>
  <c r="G1703" i="49"/>
  <c r="G1704" i="49"/>
  <c r="G1705" i="49"/>
  <c r="G1706" i="49"/>
  <c r="G1707" i="49"/>
  <c r="G1708" i="49"/>
  <c r="G1709" i="49"/>
  <c r="G1710" i="49"/>
  <c r="G1711" i="49"/>
  <c r="G1712" i="49"/>
  <c r="G1714" i="49"/>
  <c r="G1715" i="49"/>
  <c r="G1716" i="49"/>
  <c r="G1717" i="49"/>
  <c r="G1718" i="49"/>
  <c r="G1719" i="49"/>
  <c r="G1720" i="49"/>
  <c r="G1721" i="49"/>
  <c r="G1722" i="49"/>
  <c r="G1723" i="49"/>
  <c r="G1724" i="49"/>
  <c r="G1725" i="49"/>
  <c r="G1726" i="49"/>
  <c r="G1727" i="49"/>
  <c r="G1728" i="49"/>
  <c r="G1730" i="49"/>
  <c r="G1731" i="49"/>
  <c r="G1732" i="49"/>
  <c r="G1733" i="49"/>
  <c r="G1734" i="49"/>
  <c r="G1735" i="49"/>
  <c r="G1736" i="49"/>
  <c r="G1737" i="49"/>
  <c r="G1738" i="49"/>
  <c r="G1739" i="49"/>
  <c r="G1740" i="49"/>
  <c r="G1741" i="49"/>
  <c r="G1742" i="49"/>
  <c r="G1743" i="49"/>
  <c r="G1744" i="49"/>
  <c r="G1746" i="49"/>
  <c r="G1747" i="49"/>
  <c r="G1748" i="49"/>
  <c r="G1749" i="49"/>
  <c r="G1750" i="49"/>
  <c r="G1751" i="49"/>
  <c r="G1752" i="49"/>
  <c r="G1753" i="49"/>
  <c r="G1754" i="49"/>
  <c r="G1755" i="49"/>
  <c r="G1756" i="49"/>
  <c r="G1757" i="49"/>
  <c r="G1758" i="49"/>
  <c r="G1759" i="49"/>
  <c r="G1760" i="49"/>
  <c r="G1762" i="49"/>
  <c r="G1763" i="49"/>
  <c r="G1764" i="49"/>
  <c r="G1765" i="49"/>
  <c r="G1766" i="49"/>
  <c r="G1767" i="49"/>
  <c r="G1768" i="49"/>
  <c r="G1769" i="49"/>
  <c r="G1770" i="49"/>
  <c r="G1771" i="49"/>
  <c r="G1772" i="49"/>
  <c r="G1773" i="49"/>
  <c r="G1774" i="49"/>
  <c r="G1775" i="49"/>
  <c r="G1776" i="49"/>
  <c r="G1778" i="49"/>
  <c r="G1779" i="49"/>
  <c r="G1780" i="49"/>
  <c r="G1781" i="49"/>
  <c r="G1782" i="49"/>
  <c r="G1783" i="49"/>
  <c r="G1784" i="49"/>
  <c r="G1785" i="49"/>
  <c r="G1786" i="49"/>
  <c r="G1787" i="49"/>
  <c r="G1788" i="49"/>
  <c r="G1789" i="49"/>
  <c r="G1790" i="49"/>
  <c r="G1791" i="49"/>
  <c r="G1792" i="49"/>
  <c r="G1794" i="49"/>
  <c r="G1795" i="49"/>
  <c r="G1796" i="49"/>
  <c r="G1797" i="49"/>
  <c r="G1798" i="49"/>
  <c r="G1799" i="49"/>
  <c r="G1800" i="49"/>
  <c r="G1801" i="49"/>
  <c r="G1802" i="49"/>
  <c r="G1803" i="49"/>
  <c r="G1804" i="49"/>
  <c r="G1805" i="49"/>
  <c r="G1806" i="49"/>
  <c r="G1807" i="49"/>
  <c r="G1808" i="49"/>
  <c r="G1810" i="49"/>
  <c r="G1811" i="49"/>
  <c r="G1812" i="49"/>
  <c r="G1813" i="49"/>
  <c r="G1814" i="49"/>
  <c r="G1815" i="49"/>
  <c r="G1816" i="49"/>
  <c r="G1817" i="49"/>
  <c r="G1818" i="49"/>
  <c r="G1819" i="49"/>
  <c r="G1820" i="49"/>
  <c r="G1821" i="49"/>
  <c r="G1822" i="49"/>
  <c r="G1823" i="49"/>
  <c r="G1824" i="49"/>
  <c r="G1826" i="49"/>
  <c r="G1827" i="49"/>
  <c r="G1828" i="49"/>
  <c r="G1829" i="49"/>
  <c r="G1830" i="49"/>
  <c r="G1831" i="49"/>
  <c r="G1832" i="49"/>
  <c r="G1833" i="49"/>
  <c r="G1834" i="49"/>
  <c r="G1835" i="49"/>
  <c r="G1836" i="49"/>
  <c r="G1837" i="49"/>
  <c r="G1838" i="49"/>
  <c r="G1839" i="49"/>
  <c r="G1840" i="49"/>
  <c r="G1842" i="49"/>
  <c r="G1843" i="49"/>
  <c r="G1844" i="49"/>
  <c r="G1845" i="49"/>
  <c r="G1846" i="49"/>
  <c r="G1847" i="49"/>
  <c r="G1848" i="49"/>
  <c r="G1849" i="49"/>
  <c r="G1850" i="49"/>
  <c r="G1851" i="49"/>
  <c r="G1852" i="49"/>
  <c r="G1853" i="49"/>
  <c r="G1854" i="49"/>
  <c r="G1855" i="49"/>
  <c r="G1856" i="49"/>
  <c r="G1858" i="49"/>
  <c r="G1859" i="49"/>
  <c r="G1860" i="49"/>
  <c r="G1861" i="49"/>
  <c r="G1862" i="49"/>
  <c r="G1863" i="49"/>
  <c r="G1864" i="49"/>
  <c r="G1865" i="49"/>
  <c r="G1866" i="49"/>
  <c r="G1867" i="49"/>
  <c r="G1868" i="49"/>
  <c r="G1869" i="49"/>
  <c r="G1870" i="49"/>
  <c r="G1871" i="49"/>
  <c r="G1872" i="49"/>
  <c r="G1874" i="49"/>
  <c r="G1875" i="49"/>
  <c r="G1876" i="49"/>
  <c r="G1877" i="49"/>
  <c r="G1878" i="49"/>
  <c r="G1879" i="49"/>
  <c r="G1880" i="49"/>
  <c r="G1881" i="49"/>
  <c r="G1882" i="49"/>
  <c r="G1883" i="49"/>
  <c r="G1884" i="49"/>
  <c r="G1885" i="49"/>
  <c r="G1886" i="49"/>
  <c r="G1887" i="49"/>
  <c r="G1888" i="49"/>
  <c r="G1890" i="49"/>
  <c r="G1891" i="49"/>
  <c r="G1892" i="49"/>
  <c r="G1893" i="49"/>
  <c r="G1894" i="49"/>
  <c r="G1895" i="49"/>
  <c r="G1896" i="49"/>
  <c r="G1897" i="49"/>
  <c r="G1898" i="49"/>
  <c r="G1899" i="49"/>
  <c r="G1900" i="49"/>
  <c r="G1901" i="49"/>
  <c r="G1902" i="49"/>
  <c r="G1903" i="49"/>
  <c r="G1904" i="49"/>
  <c r="G1906" i="49"/>
  <c r="G1907" i="49"/>
  <c r="G1908" i="49"/>
  <c r="G1909" i="49"/>
  <c r="G1910" i="49"/>
  <c r="G1911" i="49"/>
  <c r="G1912" i="49"/>
  <c r="G1913" i="49"/>
  <c r="G1914" i="49"/>
  <c r="G1915" i="49"/>
  <c r="G1916" i="49"/>
  <c r="G1917" i="49"/>
  <c r="G1918" i="49"/>
  <c r="G1919" i="49"/>
  <c r="G1920" i="49"/>
  <c r="G1922" i="49"/>
  <c r="G1923" i="49"/>
  <c r="G1924" i="49"/>
  <c r="G1925" i="49"/>
  <c r="G1926" i="49"/>
  <c r="G1927" i="49"/>
  <c r="G1928" i="49"/>
  <c r="G1929" i="49"/>
  <c r="G1930" i="49"/>
  <c r="G1931" i="49"/>
  <c r="G1932" i="49"/>
  <c r="G1933" i="49"/>
  <c r="G1934" i="49"/>
  <c r="G1935" i="49"/>
  <c r="G1936" i="49"/>
  <c r="G1938" i="49"/>
  <c r="G1939" i="49"/>
  <c r="G1940" i="49"/>
  <c r="G1941" i="49"/>
  <c r="G1942" i="49"/>
  <c r="G1943" i="49"/>
  <c r="G1944" i="49"/>
  <c r="G1945" i="49"/>
  <c r="G1946" i="49"/>
  <c r="G1947" i="49"/>
  <c r="G1948" i="49"/>
  <c r="G1949" i="49"/>
  <c r="G1950" i="49"/>
  <c r="G1951" i="49"/>
  <c r="G1952" i="49"/>
  <c r="G1954" i="49"/>
  <c r="G1955" i="49"/>
  <c r="G1956" i="49"/>
  <c r="G1957" i="49"/>
  <c r="G1958" i="49"/>
  <c r="G1959" i="49"/>
  <c r="G1960" i="49"/>
  <c r="G1961" i="49"/>
  <c r="G1962" i="49"/>
  <c r="G1963" i="49"/>
  <c r="G1964" i="49"/>
  <c r="G1965" i="49"/>
  <c r="G1966" i="49"/>
  <c r="G1967" i="49"/>
  <c r="G1968" i="49"/>
  <c r="G1970" i="49"/>
  <c r="G1971" i="49"/>
  <c r="G1972" i="49"/>
  <c r="G1973" i="49"/>
  <c r="G1974" i="49"/>
  <c r="G1975" i="49"/>
  <c r="G1976" i="49"/>
  <c r="G1977" i="49"/>
  <c r="G1978" i="49"/>
  <c r="G1979" i="49"/>
  <c r="G1980" i="49"/>
  <c r="G1981" i="49"/>
  <c r="G1982" i="49"/>
  <c r="G1983" i="49"/>
  <c r="G1984" i="49"/>
  <c r="G1986" i="49"/>
  <c r="G1987" i="49"/>
  <c r="G1988" i="49"/>
  <c r="G1989" i="49"/>
  <c r="G1990" i="49"/>
  <c r="G1991" i="49"/>
  <c r="G1992" i="49"/>
  <c r="G1993" i="49"/>
  <c r="G1994" i="49"/>
  <c r="G1995" i="49"/>
  <c r="G1996" i="49"/>
  <c r="G1997" i="49"/>
  <c r="G1998" i="49"/>
  <c r="G1999" i="49"/>
  <c r="G2000" i="49"/>
  <c r="G2002" i="49"/>
  <c r="G2003" i="49"/>
  <c r="G2004" i="49"/>
  <c r="G2005" i="49"/>
  <c r="G2006" i="49"/>
  <c r="G2007" i="49"/>
  <c r="G2008" i="49"/>
  <c r="G2009" i="49"/>
  <c r="G2010" i="49"/>
  <c r="G2011" i="49"/>
  <c r="G2012" i="49"/>
  <c r="G2013" i="49"/>
  <c r="G2014" i="49"/>
  <c r="G2015" i="49"/>
  <c r="G2016" i="49"/>
  <c r="G2018" i="49"/>
  <c r="G2019" i="49"/>
  <c r="G2020" i="49"/>
  <c r="G2021" i="49"/>
  <c r="G2022" i="49"/>
  <c r="G2023" i="49"/>
  <c r="G2024" i="49"/>
  <c r="G2025" i="49"/>
  <c r="G2026" i="49"/>
  <c r="G2027" i="49"/>
  <c r="G2028" i="49"/>
  <c r="G2029" i="49"/>
  <c r="G2030" i="49"/>
  <c r="G2031" i="49"/>
  <c r="G2032" i="49"/>
  <c r="G2034" i="49"/>
  <c r="G2035" i="49"/>
  <c r="G2036" i="49"/>
  <c r="G2037" i="49"/>
  <c r="G2038" i="49"/>
  <c r="G2039" i="49"/>
  <c r="G2040" i="49"/>
  <c r="G2041" i="49"/>
  <c r="G2042" i="49"/>
  <c r="G2043" i="49"/>
  <c r="G2044" i="49"/>
  <c r="G2045" i="49"/>
  <c r="G2046" i="49"/>
  <c r="G2047" i="49"/>
  <c r="G2048" i="49"/>
  <c r="G2050" i="49"/>
  <c r="G2051" i="49"/>
  <c r="G2052" i="49"/>
  <c r="G2053" i="49"/>
  <c r="G2054" i="49"/>
  <c r="G2055" i="49"/>
  <c r="G2056" i="49"/>
  <c r="G2057" i="49"/>
  <c r="G2058" i="49"/>
  <c r="G2059" i="49"/>
  <c r="G2060" i="49"/>
  <c r="G2061" i="49"/>
  <c r="G2062" i="49"/>
  <c r="G2063" i="49"/>
  <c r="G2064" i="49"/>
  <c r="G2066" i="49"/>
  <c r="G2067" i="49"/>
  <c r="G2068" i="49"/>
  <c r="G2069" i="49"/>
  <c r="G2070" i="49"/>
  <c r="G2071" i="49"/>
  <c r="G2072" i="49"/>
  <c r="G2073" i="49"/>
  <c r="G2074" i="49"/>
  <c r="G2075" i="49"/>
  <c r="G2076" i="49"/>
  <c r="G2077" i="49"/>
  <c r="G2078" i="49"/>
  <c r="G2079" i="49"/>
  <c r="G2080" i="49"/>
  <c r="G2082" i="49"/>
  <c r="G2083" i="49"/>
  <c r="G2084" i="49"/>
  <c r="G2085" i="49"/>
  <c r="G2086" i="49"/>
  <c r="G2087" i="49"/>
  <c r="G2088" i="49"/>
  <c r="G2089" i="49"/>
  <c r="G2090" i="49"/>
  <c r="G2091" i="49"/>
  <c r="G2092" i="49"/>
  <c r="G2093" i="49"/>
  <c r="G2094" i="49"/>
  <c r="G2095" i="49"/>
  <c r="G2096" i="49"/>
  <c r="G2098" i="49"/>
  <c r="G2099" i="49"/>
  <c r="G2100" i="49"/>
  <c r="G2101" i="49"/>
  <c r="G2102" i="49"/>
  <c r="G2103" i="49"/>
  <c r="G2104" i="49"/>
  <c r="G2105" i="49"/>
  <c r="G2106" i="49"/>
  <c r="G2107" i="49"/>
  <c r="G2108" i="49"/>
  <c r="G2109" i="49"/>
  <c r="G2110" i="49"/>
  <c r="G2111" i="49"/>
  <c r="G2112" i="49"/>
  <c r="G2114" i="49"/>
  <c r="G2115" i="49"/>
  <c r="G2116" i="49"/>
  <c r="G2117" i="49"/>
  <c r="G2118" i="49"/>
  <c r="G2119" i="49"/>
  <c r="G2120" i="49"/>
  <c r="G2121" i="49"/>
  <c r="G2122" i="49"/>
  <c r="G2123" i="49"/>
  <c r="G2124" i="49"/>
  <c r="G2125" i="49"/>
  <c r="G2126" i="49"/>
  <c r="G2127" i="49"/>
  <c r="G2128" i="49"/>
  <c r="G2130" i="49"/>
  <c r="G2131" i="49"/>
  <c r="G2132" i="49"/>
  <c r="G2133" i="49"/>
  <c r="G2134" i="49"/>
  <c r="G2135" i="49"/>
  <c r="G2136" i="49"/>
  <c r="G2137" i="49"/>
  <c r="G2138" i="49"/>
  <c r="G2139" i="49"/>
  <c r="G2140" i="49"/>
  <c r="G2141" i="49"/>
  <c r="G2142" i="49"/>
  <c r="G2143" i="49"/>
  <c r="G2144" i="49"/>
  <c r="G2146" i="49"/>
  <c r="G2147" i="49"/>
  <c r="G2148" i="49"/>
  <c r="G2149" i="49"/>
  <c r="G2150" i="49"/>
  <c r="G2151" i="49"/>
  <c r="G2152" i="49"/>
  <c r="G2153" i="49"/>
  <c r="G2154" i="49"/>
  <c r="G2155" i="49"/>
  <c r="G2156" i="49"/>
  <c r="G2157" i="49"/>
  <c r="G2158" i="49"/>
  <c r="G2159" i="49"/>
  <c r="G2160" i="49"/>
  <c r="G2162" i="49"/>
  <c r="G2163" i="49"/>
  <c r="G2164" i="49"/>
  <c r="G2165" i="49"/>
  <c r="G2166" i="49"/>
  <c r="G2167" i="49"/>
  <c r="G2168" i="49"/>
  <c r="G2169" i="49"/>
  <c r="G2170" i="49"/>
  <c r="G2171" i="49"/>
  <c r="G2172" i="49"/>
  <c r="G2173" i="49"/>
  <c r="G2174" i="49"/>
  <c r="G2175" i="49"/>
  <c r="G2176" i="49"/>
  <c r="G2178" i="49"/>
  <c r="G2179" i="49"/>
  <c r="G2180" i="49"/>
  <c r="G2181" i="49"/>
  <c r="G2182" i="49"/>
  <c r="G2183" i="49"/>
  <c r="G2184" i="49"/>
  <c r="G2185" i="49"/>
  <c r="G2186" i="49"/>
  <c r="G2187" i="49"/>
  <c r="G2188" i="49"/>
  <c r="G2189" i="49"/>
  <c r="G2190" i="49"/>
  <c r="G2191" i="49"/>
  <c r="G2192" i="49"/>
  <c r="G2194" i="49"/>
  <c r="G2195" i="49"/>
  <c r="G2196" i="49"/>
  <c r="G2197" i="49"/>
  <c r="G2198" i="49"/>
  <c r="G2199" i="49"/>
  <c r="G2200" i="49"/>
  <c r="G2201" i="49"/>
  <c r="G2202" i="49"/>
  <c r="G2203" i="49"/>
  <c r="G2204" i="49"/>
  <c r="G2205" i="49"/>
  <c r="G2206" i="49"/>
  <c r="G2207" i="49"/>
  <c r="G2208" i="49"/>
  <c r="G2210" i="49"/>
  <c r="G2211" i="49"/>
  <c r="G2212" i="49"/>
  <c r="G2213" i="49"/>
  <c r="G2214" i="49"/>
  <c r="G2215" i="49"/>
  <c r="G2216" i="49"/>
  <c r="G2217" i="49"/>
  <c r="G2218" i="49"/>
  <c r="G2219" i="49"/>
  <c r="G2220" i="49"/>
  <c r="G2221" i="49"/>
  <c r="G2222" i="49"/>
  <c r="G2223" i="49"/>
  <c r="G2224" i="49"/>
  <c r="G2226" i="49"/>
  <c r="G2227" i="49"/>
  <c r="G2228" i="49"/>
  <c r="G2229" i="49"/>
  <c r="G2230" i="49"/>
  <c r="G2231" i="49"/>
  <c r="G2232" i="49"/>
  <c r="G2233" i="49"/>
  <c r="G2234" i="49"/>
  <c r="G2235" i="49"/>
  <c r="G2236" i="49"/>
  <c r="G2237" i="49"/>
  <c r="G2238" i="49"/>
  <c r="G2239" i="49"/>
  <c r="G2240" i="49"/>
  <c r="G2242" i="49"/>
  <c r="G2243" i="49"/>
  <c r="G2244" i="49"/>
  <c r="G2245" i="49"/>
  <c r="G2246" i="49"/>
  <c r="G2247" i="49"/>
  <c r="G2248" i="49"/>
  <c r="G2249" i="49"/>
  <c r="G2250" i="49"/>
  <c r="G2251" i="49"/>
  <c r="G2252" i="49"/>
  <c r="G2253" i="49"/>
  <c r="G2254" i="49"/>
  <c r="G2255" i="49"/>
  <c r="G2256" i="49"/>
  <c r="G2258" i="49"/>
  <c r="G2259" i="49"/>
  <c r="G2260" i="49"/>
  <c r="G2261" i="49"/>
  <c r="G2262" i="49"/>
  <c r="G2263" i="49"/>
  <c r="G2264" i="49"/>
  <c r="G2265" i="49"/>
  <c r="G2266" i="49"/>
  <c r="G2267" i="49"/>
  <c r="G2268" i="49"/>
  <c r="G2269" i="49"/>
  <c r="G2270" i="49"/>
  <c r="G2271" i="49"/>
  <c r="G2272" i="49"/>
  <c r="G2274" i="49"/>
  <c r="G2275" i="49"/>
  <c r="G2276" i="49"/>
  <c r="G2277" i="49"/>
  <c r="G2278" i="49"/>
  <c r="G2279" i="49"/>
  <c r="G2280" i="49"/>
  <c r="G2281" i="49"/>
  <c r="G2282" i="49"/>
  <c r="G2283" i="49"/>
  <c r="G2284" i="49"/>
  <c r="G2285" i="49"/>
  <c r="G2286" i="49"/>
  <c r="G2287" i="49"/>
  <c r="G2288" i="49"/>
  <c r="G2290" i="49"/>
  <c r="G2291" i="49"/>
  <c r="G2292" i="49"/>
  <c r="G2293" i="49"/>
  <c r="G2294" i="49"/>
  <c r="G2295" i="49"/>
  <c r="G2296" i="49"/>
  <c r="G2297" i="49"/>
  <c r="G2298" i="49"/>
  <c r="G2299" i="49"/>
  <c r="G2300" i="49"/>
  <c r="G2301" i="49"/>
  <c r="G2302" i="49"/>
  <c r="G2303" i="49"/>
  <c r="G2304" i="49"/>
  <c r="G2306" i="49"/>
  <c r="G2307" i="49"/>
  <c r="G2308" i="49"/>
  <c r="G2309" i="49"/>
  <c r="G2310" i="49"/>
  <c r="G2311" i="49"/>
  <c r="G2312" i="49"/>
  <c r="G2313" i="49"/>
  <c r="G2314" i="49"/>
  <c r="G2315" i="49"/>
  <c r="G2316" i="49"/>
  <c r="G2317" i="49"/>
  <c r="G2318" i="49"/>
  <c r="G2319" i="49"/>
  <c r="G2320" i="49"/>
  <c r="G2322" i="49"/>
  <c r="G2323" i="49"/>
  <c r="G2324" i="49"/>
  <c r="G2325" i="49"/>
  <c r="G2326" i="49"/>
  <c r="G2327" i="49"/>
  <c r="G2328" i="49"/>
  <c r="G2329" i="49"/>
  <c r="G2330" i="49"/>
  <c r="G2331" i="49"/>
  <c r="G2332" i="49"/>
  <c r="G2333" i="49"/>
  <c r="G2334" i="49"/>
  <c r="G2335" i="49"/>
  <c r="G2336" i="49"/>
  <c r="G2338" i="49"/>
  <c r="G2339" i="49"/>
  <c r="G2340" i="49"/>
  <c r="G2341" i="49"/>
  <c r="G2342" i="49"/>
  <c r="G2343" i="49"/>
  <c r="G2344" i="49"/>
  <c r="G2345" i="49"/>
  <c r="G2346" i="49"/>
  <c r="G2347" i="49"/>
  <c r="G2348" i="49"/>
  <c r="G2349" i="49"/>
  <c r="G2350" i="49"/>
  <c r="G2351" i="49"/>
  <c r="G2352" i="49"/>
  <c r="G2354" i="49"/>
  <c r="G2355" i="49"/>
  <c r="G2356" i="49"/>
  <c r="G2357" i="49"/>
  <c r="G2358" i="49"/>
  <c r="G2359" i="49"/>
  <c r="G2360" i="49"/>
  <c r="G2361" i="49"/>
  <c r="G2362" i="49"/>
  <c r="G2363" i="49"/>
  <c r="G2364" i="49"/>
  <c r="G2365" i="49"/>
  <c r="G2366" i="49"/>
  <c r="G2367" i="49"/>
  <c r="G2368" i="49"/>
  <c r="G2370" i="49"/>
  <c r="G2371" i="49"/>
  <c r="G2372" i="49"/>
  <c r="G2373" i="49"/>
  <c r="G2374" i="49"/>
  <c r="G2375" i="49"/>
  <c r="G2376" i="49"/>
  <c r="G2377" i="49"/>
  <c r="G2378" i="49"/>
  <c r="G2379" i="49"/>
  <c r="G2380" i="49"/>
  <c r="G2381" i="49"/>
  <c r="G2382" i="49"/>
  <c r="G2383" i="49"/>
  <c r="G2384" i="49"/>
  <c r="G2386" i="49"/>
  <c r="G2387" i="49"/>
  <c r="G2388" i="49"/>
  <c r="G2389" i="49"/>
  <c r="G2390" i="49"/>
  <c r="G2391" i="49"/>
  <c r="G2392" i="49"/>
  <c r="G2393" i="49"/>
  <c r="G2394" i="49"/>
  <c r="G2395" i="49"/>
  <c r="G2396" i="49"/>
  <c r="G2397" i="49"/>
  <c r="G2398" i="49"/>
  <c r="G2399" i="49"/>
  <c r="G2400" i="49"/>
  <c r="G2402" i="49"/>
  <c r="G2403" i="49"/>
  <c r="G2404" i="49"/>
  <c r="G2405" i="49"/>
  <c r="G2406" i="49"/>
  <c r="G2407" i="49"/>
  <c r="G2408" i="49"/>
  <c r="G2409" i="49"/>
  <c r="G2410" i="49"/>
  <c r="G2411" i="49"/>
  <c r="G2412" i="49"/>
  <c r="G2413" i="49"/>
  <c r="G2414" i="49"/>
  <c r="G2415" i="49"/>
  <c r="G2416" i="49"/>
  <c r="G2418" i="49"/>
  <c r="G2419" i="49"/>
  <c r="G2420" i="49"/>
  <c r="G2421" i="49"/>
  <c r="G2422" i="49"/>
  <c r="G2423" i="49"/>
  <c r="G2424" i="49"/>
  <c r="G2425" i="49"/>
  <c r="G2426" i="49"/>
  <c r="G2427" i="49"/>
  <c r="G2428" i="49"/>
  <c r="G2429" i="49"/>
  <c r="G2430" i="49"/>
  <c r="G2431" i="49"/>
  <c r="G2432" i="49"/>
  <c r="G2434" i="49"/>
  <c r="G2435" i="49"/>
  <c r="G2436" i="49"/>
  <c r="G2437" i="49"/>
  <c r="G2438" i="49"/>
  <c r="G2439" i="49"/>
  <c r="G2440" i="49"/>
  <c r="G2441" i="49"/>
  <c r="G2442" i="49"/>
  <c r="G2443" i="49"/>
  <c r="G2444" i="49"/>
  <c r="G2445" i="49"/>
  <c r="G2446" i="49"/>
  <c r="G2447" i="49"/>
  <c r="G2448" i="49"/>
  <c r="G2450" i="49"/>
  <c r="G2451" i="49"/>
  <c r="G2452" i="49"/>
  <c r="G2453" i="49"/>
  <c r="G2454" i="49"/>
  <c r="G2455" i="49"/>
  <c r="G2456" i="49"/>
  <c r="G2457" i="49"/>
  <c r="G2458" i="49"/>
  <c r="G2459" i="49"/>
  <c r="G2460" i="49"/>
  <c r="G2461" i="49"/>
  <c r="G2462" i="49"/>
  <c r="G2463" i="49"/>
  <c r="G2464" i="49"/>
  <c r="G2466" i="49"/>
  <c r="G2467" i="49"/>
  <c r="G2468" i="49"/>
  <c r="G2469" i="49"/>
  <c r="G2470" i="49"/>
  <c r="G2471" i="49"/>
  <c r="G2472" i="49"/>
  <c r="G2473" i="49"/>
  <c r="G2474" i="49"/>
  <c r="G2475" i="49"/>
  <c r="G2476" i="49"/>
  <c r="G2477" i="49"/>
  <c r="G2478" i="49"/>
  <c r="G2479" i="49"/>
  <c r="G2480" i="49"/>
  <c r="G2482" i="49"/>
  <c r="G2483" i="49"/>
  <c r="G2484" i="49"/>
  <c r="G2485" i="49"/>
  <c r="G2486" i="49"/>
  <c r="G2487" i="49"/>
  <c r="G2488" i="49"/>
  <c r="G2489" i="49"/>
  <c r="G2490" i="49"/>
  <c r="G2491" i="49"/>
  <c r="G2492" i="49"/>
  <c r="G2493" i="49"/>
  <c r="G2494" i="49"/>
  <c r="G2495" i="49"/>
  <c r="G2496" i="49"/>
  <c r="G2498" i="49"/>
  <c r="G2499" i="49"/>
  <c r="G2500" i="49"/>
  <c r="G2501" i="49"/>
  <c r="G2502" i="49"/>
  <c r="G2503" i="49"/>
  <c r="G2504" i="49"/>
  <c r="G2505" i="49"/>
  <c r="G2506" i="49"/>
  <c r="G2507" i="49"/>
  <c r="G2508" i="49"/>
  <c r="G2509" i="49"/>
  <c r="G2510" i="49"/>
  <c r="G2511" i="49"/>
  <c r="G2512" i="49"/>
  <c r="G2514" i="49"/>
  <c r="G2515" i="49"/>
  <c r="G2516" i="49"/>
  <c r="G2517" i="49"/>
  <c r="G2518" i="49"/>
  <c r="G2519" i="49"/>
  <c r="G2520" i="49"/>
  <c r="G2521" i="49"/>
  <c r="G2522" i="49"/>
  <c r="G2523" i="49"/>
  <c r="G2524" i="49"/>
  <c r="G2525" i="49"/>
  <c r="G2526" i="49"/>
  <c r="G2527" i="49"/>
  <c r="G2528" i="49"/>
  <c r="G2530" i="49"/>
  <c r="G2531" i="49"/>
  <c r="G2532" i="49"/>
  <c r="G2533" i="49"/>
  <c r="G2534" i="49"/>
  <c r="G2535" i="49"/>
  <c r="G2536" i="49"/>
  <c r="G2537" i="49"/>
  <c r="G2538" i="49"/>
  <c r="G2539" i="49"/>
  <c r="G2540" i="49"/>
  <c r="G2541" i="49"/>
  <c r="G2542" i="49"/>
  <c r="G2543" i="49"/>
  <c r="G2544" i="49"/>
  <c r="G2546" i="49"/>
  <c r="G2547" i="49"/>
  <c r="G2548" i="49"/>
  <c r="G2549" i="49"/>
  <c r="G2550" i="49"/>
  <c r="G2551" i="49"/>
  <c r="G2552" i="49"/>
  <c r="G2553" i="49"/>
  <c r="G2554" i="49"/>
  <c r="G2555" i="49"/>
  <c r="G2556" i="49"/>
  <c r="G2557" i="49"/>
  <c r="G2558" i="49"/>
  <c r="G2559" i="49"/>
  <c r="G2560" i="49"/>
  <c r="G2562" i="49"/>
  <c r="G2563" i="49"/>
  <c r="G2564" i="49"/>
  <c r="G2565" i="49"/>
  <c r="G2566" i="49"/>
  <c r="G2567" i="49"/>
  <c r="G2568" i="49"/>
  <c r="G2569" i="49"/>
  <c r="G2570" i="49"/>
  <c r="G2571" i="49"/>
  <c r="G2572" i="49"/>
  <c r="G2573" i="49"/>
  <c r="G2574" i="49"/>
  <c r="G2575" i="49"/>
  <c r="G2576" i="49"/>
  <c r="G2578" i="49"/>
  <c r="G2579" i="49"/>
  <c r="G2580" i="49"/>
  <c r="G2581" i="49"/>
  <c r="G2582" i="49"/>
  <c r="G2583" i="49"/>
  <c r="G2584" i="49"/>
  <c r="G2585" i="49"/>
  <c r="G2586" i="49"/>
  <c r="G2587" i="49"/>
  <c r="G2588" i="49"/>
  <c r="G2589" i="49"/>
  <c r="G2590" i="49"/>
  <c r="G2591" i="49"/>
  <c r="G2592" i="49"/>
  <c r="G2594" i="49"/>
  <c r="G2595" i="49"/>
  <c r="G2596" i="49"/>
  <c r="G2597" i="49"/>
  <c r="G2598" i="49"/>
  <c r="G2599" i="49"/>
  <c r="G2600" i="49"/>
  <c r="G2601" i="49"/>
  <c r="G2602" i="49"/>
  <c r="G2603" i="49"/>
  <c r="G2604" i="49"/>
  <c r="G2605" i="49"/>
  <c r="G2606" i="49"/>
  <c r="G2607" i="49"/>
  <c r="G2608" i="49"/>
  <c r="G2610" i="49"/>
  <c r="G2611" i="49"/>
  <c r="G2612" i="49"/>
  <c r="G2613" i="49"/>
  <c r="G2614" i="49"/>
  <c r="G2615" i="49"/>
  <c r="G2616" i="49"/>
  <c r="G2617" i="49"/>
  <c r="G2618" i="49"/>
  <c r="G2619" i="49"/>
  <c r="G2620" i="49"/>
  <c r="G2621" i="49"/>
  <c r="G2622" i="49"/>
  <c r="G2623" i="49"/>
  <c r="G2624" i="49"/>
  <c r="G2626" i="49"/>
  <c r="G2627" i="49"/>
  <c r="G2628" i="49"/>
  <c r="G2629" i="49"/>
  <c r="G2630" i="49"/>
  <c r="G2631" i="49"/>
  <c r="G2632" i="49"/>
  <c r="G2633" i="49"/>
  <c r="G2634" i="49"/>
  <c r="G2635" i="49"/>
  <c r="G2636" i="49"/>
  <c r="G2637" i="49"/>
  <c r="G2638" i="49"/>
  <c r="G2639" i="49"/>
  <c r="G2640" i="49"/>
  <c r="G2642" i="49"/>
  <c r="G2643" i="49"/>
  <c r="G2644" i="49"/>
  <c r="G2645" i="49"/>
  <c r="G2646" i="49"/>
  <c r="G2647" i="49"/>
  <c r="G2648" i="49"/>
  <c r="G2649" i="49"/>
  <c r="G2650" i="49"/>
  <c r="G2651" i="49"/>
  <c r="G2652" i="49"/>
  <c r="G2653" i="49"/>
  <c r="G2654" i="49"/>
  <c r="G2655" i="49"/>
  <c r="G2656" i="49"/>
  <c r="G2658" i="49"/>
  <c r="G2659" i="49"/>
  <c r="G2660" i="49"/>
  <c r="G2661" i="49"/>
  <c r="G2662" i="49"/>
  <c r="G2663" i="49"/>
  <c r="G2664" i="49"/>
  <c r="G2665" i="49"/>
  <c r="G2666" i="49"/>
  <c r="G2667" i="49"/>
  <c r="G2668" i="49"/>
  <c r="G2669" i="49"/>
  <c r="G2670" i="49"/>
  <c r="G2671" i="49"/>
  <c r="G2672" i="49"/>
  <c r="G2674" i="49"/>
  <c r="G2675" i="49"/>
  <c r="G2676" i="49"/>
  <c r="G2677" i="49"/>
  <c r="G2678" i="49"/>
  <c r="G2679" i="49"/>
  <c r="G2680" i="49"/>
  <c r="G2681" i="49"/>
  <c r="G2682" i="49"/>
  <c r="G2683" i="49"/>
  <c r="G2684" i="49"/>
  <c r="G2685" i="49"/>
  <c r="G2686" i="49"/>
  <c r="G2687" i="49"/>
  <c r="G2688" i="49"/>
  <c r="G2690" i="49"/>
  <c r="G2691" i="49"/>
  <c r="G2692" i="49"/>
  <c r="G2693" i="49"/>
  <c r="G2694" i="49"/>
  <c r="G2695" i="49"/>
  <c r="G2696" i="49"/>
  <c r="G2697" i="49"/>
  <c r="G2698" i="49"/>
  <c r="G2699" i="49"/>
  <c r="G2700" i="49"/>
  <c r="G2701" i="49"/>
  <c r="G2702" i="49"/>
  <c r="G2703" i="49"/>
  <c r="G2704" i="49"/>
  <c r="G2706" i="49"/>
  <c r="G2707" i="49"/>
  <c r="G2708" i="49"/>
  <c r="G2709" i="49"/>
  <c r="G2710" i="49"/>
  <c r="G2711" i="49"/>
  <c r="G2712" i="49"/>
  <c r="G2713" i="49"/>
  <c r="G2714" i="49"/>
  <c r="G2715" i="49"/>
  <c r="G2716" i="49"/>
  <c r="G2717" i="49"/>
  <c r="G2718" i="49"/>
  <c r="G2719" i="49"/>
  <c r="G2720" i="49"/>
  <c r="G2722" i="49"/>
  <c r="G2723" i="49"/>
  <c r="G2724" i="49"/>
  <c r="G2725" i="49"/>
  <c r="G2726" i="49"/>
  <c r="G2727" i="49"/>
  <c r="G2728" i="49"/>
  <c r="G2729" i="49"/>
  <c r="G2730" i="49"/>
  <c r="G2731" i="49"/>
  <c r="G2732" i="49"/>
  <c r="G2733" i="49"/>
  <c r="G2734" i="49"/>
  <c r="G2735" i="49"/>
  <c r="G2736" i="49"/>
  <c r="G2738" i="49"/>
  <c r="G2739" i="49"/>
  <c r="G2740" i="49"/>
  <c r="G2741" i="49"/>
  <c r="G2742" i="49"/>
  <c r="G2743" i="49"/>
  <c r="G2744" i="49"/>
  <c r="G2745" i="49"/>
  <c r="G2746" i="49"/>
  <c r="G2747" i="49"/>
  <c r="G2748" i="49"/>
  <c r="G2749" i="49"/>
  <c r="G2750" i="49"/>
  <c r="G2751" i="49"/>
  <c r="G2752" i="49"/>
  <c r="G2754" i="49"/>
  <c r="G2755" i="49"/>
  <c r="G2756" i="49"/>
  <c r="G2757" i="49"/>
  <c r="G2758" i="49"/>
  <c r="G2759" i="49"/>
  <c r="G2760" i="49"/>
  <c r="G2761" i="49"/>
  <c r="G2762" i="49"/>
  <c r="G2763" i="49"/>
  <c r="G2764" i="49"/>
  <c r="G2765" i="49"/>
  <c r="G2766" i="49"/>
  <c r="G2767" i="49"/>
  <c r="G2768" i="49"/>
  <c r="G2770" i="49"/>
  <c r="G2771" i="49"/>
  <c r="G2772" i="49"/>
  <c r="G2773" i="49"/>
  <c r="G2774" i="49"/>
  <c r="G2775" i="49"/>
  <c r="G2776" i="49"/>
  <c r="G2777" i="49"/>
  <c r="G2778" i="49"/>
  <c r="G2779" i="49"/>
  <c r="G2780" i="49"/>
  <c r="G2781" i="49"/>
  <c r="G2782" i="49"/>
  <c r="G2783" i="49"/>
  <c r="G2784" i="49"/>
  <c r="G2786" i="49"/>
  <c r="G2787" i="49"/>
  <c r="G2788" i="49"/>
  <c r="G2789" i="49"/>
  <c r="G2790" i="49"/>
  <c r="G2791" i="49"/>
  <c r="G2792" i="49"/>
  <c r="G2793" i="49"/>
  <c r="G2794" i="49"/>
  <c r="G2795" i="49"/>
  <c r="G2796" i="49"/>
  <c r="G2797" i="49"/>
  <c r="G2798" i="49"/>
  <c r="G2799" i="49"/>
  <c r="G2800" i="49"/>
  <c r="G2802" i="49"/>
  <c r="G2803" i="49"/>
  <c r="G2804" i="49"/>
  <c r="G2805" i="49"/>
  <c r="G2806" i="49"/>
  <c r="G2807" i="49"/>
  <c r="G2808" i="49"/>
  <c r="G2809" i="49"/>
  <c r="G2810" i="49"/>
  <c r="G2811" i="49"/>
  <c r="G2812" i="49"/>
  <c r="G2813" i="49"/>
  <c r="G2814" i="49"/>
  <c r="G2815" i="49"/>
  <c r="G2816" i="49"/>
  <c r="G2818" i="49"/>
  <c r="G2819" i="49"/>
  <c r="G2820" i="49"/>
  <c r="G2821" i="49"/>
  <c r="G2822" i="49"/>
  <c r="G2823" i="49"/>
  <c r="G2824" i="49"/>
  <c r="G2825" i="49"/>
  <c r="G2826" i="49"/>
  <c r="G2827" i="49"/>
  <c r="G2828" i="49"/>
  <c r="G2829" i="49"/>
  <c r="G2830" i="49"/>
  <c r="G2831" i="49"/>
  <c r="G2832" i="49"/>
  <c r="G2834" i="49"/>
  <c r="G2835" i="49"/>
  <c r="G2836" i="49"/>
  <c r="G2837" i="49"/>
  <c r="G2838" i="49"/>
  <c r="G2839" i="49"/>
  <c r="G2840" i="49"/>
  <c r="G2841" i="49"/>
  <c r="G2842" i="49"/>
  <c r="G2843" i="49"/>
  <c r="G2844" i="49"/>
  <c r="G2845" i="49"/>
  <c r="G2846" i="49"/>
  <c r="G2847" i="49"/>
  <c r="G2848" i="49"/>
  <c r="G2850" i="49"/>
  <c r="G2851" i="49"/>
  <c r="G2852" i="49"/>
  <c r="G2853" i="49"/>
  <c r="G2854" i="49"/>
  <c r="G2855" i="49"/>
  <c r="G2856" i="49"/>
  <c r="G2857" i="49"/>
  <c r="G2858" i="49"/>
  <c r="G2859" i="49"/>
  <c r="G2860" i="49"/>
  <c r="G2861" i="49"/>
  <c r="G2862" i="49"/>
  <c r="G2863" i="49"/>
  <c r="G2864" i="49"/>
  <c r="G2866" i="49"/>
  <c r="G2867" i="49"/>
  <c r="G2868" i="49"/>
  <c r="G2869" i="49"/>
  <c r="G2870" i="49"/>
  <c r="G2871" i="49"/>
  <c r="G2872" i="49"/>
  <c r="G2873" i="49"/>
  <c r="G2874" i="49"/>
  <c r="G2875" i="49"/>
  <c r="G2876" i="49"/>
  <c r="G2877" i="49"/>
  <c r="G2878" i="49"/>
  <c r="G2879" i="49"/>
  <c r="G2880" i="49"/>
  <c r="G2882" i="49"/>
  <c r="G2883" i="49"/>
  <c r="G2884" i="49"/>
  <c r="G2885" i="49"/>
  <c r="G2886" i="49"/>
  <c r="G2887" i="49"/>
  <c r="G2888" i="49"/>
  <c r="G2889" i="49"/>
  <c r="G2890" i="49"/>
  <c r="G2891" i="49"/>
  <c r="G2892" i="49"/>
  <c r="G2893" i="49"/>
  <c r="G2894" i="49"/>
  <c r="G2895" i="49"/>
  <c r="G2896" i="49"/>
  <c r="G2898" i="49"/>
  <c r="G2899" i="49"/>
  <c r="G2900" i="49"/>
  <c r="G2901" i="49"/>
  <c r="G2902" i="49"/>
  <c r="G2903" i="49"/>
  <c r="G2904" i="49"/>
  <c r="G2905" i="49"/>
  <c r="G2906" i="49"/>
  <c r="G2907" i="49"/>
  <c r="G2908" i="49"/>
  <c r="G2909" i="49"/>
  <c r="G2910" i="49"/>
  <c r="G2911" i="49"/>
  <c r="G2912" i="49"/>
  <c r="G2914" i="49"/>
  <c r="G2915" i="49"/>
  <c r="G2916" i="49"/>
  <c r="G2917" i="49"/>
  <c r="G2918" i="49"/>
  <c r="G2919" i="49"/>
  <c r="G2920" i="49"/>
  <c r="G2921" i="49"/>
  <c r="G2922" i="49"/>
  <c r="G2923" i="49"/>
  <c r="G2924" i="49"/>
  <c r="G2925" i="49"/>
  <c r="G2926" i="49"/>
  <c r="G2927" i="49"/>
  <c r="G2928" i="49"/>
  <c r="G2930" i="49"/>
  <c r="G39" i="49"/>
  <c r="G40" i="49"/>
  <c r="G41" i="49"/>
  <c r="G42" i="49"/>
  <c r="G43" i="49"/>
  <c r="G44" i="49"/>
  <c r="G45" i="49"/>
  <c r="G46" i="49"/>
  <c r="G47" i="49"/>
  <c r="G48" i="49"/>
  <c r="G50" i="49"/>
  <c r="G51" i="49"/>
  <c r="G52" i="49"/>
  <c r="G53" i="49"/>
  <c r="G54" i="49"/>
  <c r="G55" i="49"/>
  <c r="G56" i="49"/>
  <c r="G57" i="49"/>
  <c r="G58" i="49"/>
  <c r="G59" i="49"/>
  <c r="G60" i="49"/>
  <c r="G61" i="49"/>
  <c r="G62" i="49"/>
  <c r="G63" i="49"/>
  <c r="G64" i="49"/>
  <c r="G66" i="49"/>
  <c r="G67" i="49"/>
  <c r="G68" i="49"/>
  <c r="G69" i="49"/>
  <c r="G70" i="49"/>
  <c r="G71" i="49"/>
  <c r="G72" i="49"/>
  <c r="G73" i="49"/>
  <c r="G74" i="49"/>
  <c r="G75" i="49"/>
  <c r="G76" i="49"/>
  <c r="G77" i="49"/>
  <c r="G78" i="49"/>
  <c r="G79" i="49"/>
  <c r="G80" i="49"/>
  <c r="G82" i="49"/>
  <c r="G83" i="49"/>
  <c r="G84" i="49"/>
  <c r="G85" i="49"/>
  <c r="G86" i="49"/>
  <c r="G2931" i="49"/>
  <c r="G2932" i="49"/>
  <c r="G2933" i="49"/>
  <c r="G2934" i="49"/>
  <c r="G2935" i="49"/>
  <c r="G2936" i="49"/>
  <c r="G2937" i="49"/>
  <c r="G2938" i="49"/>
  <c r="G2939" i="49"/>
  <c r="G2940" i="49"/>
  <c r="G2941" i="49"/>
  <c r="G2942" i="49"/>
  <c r="G2943" i="49"/>
  <c r="G2944" i="49"/>
  <c r="G2946" i="49"/>
  <c r="G2947" i="49"/>
  <c r="G2948" i="49"/>
  <c r="G2949" i="49"/>
  <c r="G2950" i="49"/>
  <c r="G2951" i="49"/>
  <c r="G2952" i="49"/>
  <c r="G2953" i="49"/>
  <c r="G2954" i="49"/>
  <c r="G2955" i="49"/>
  <c r="G2956" i="49"/>
  <c r="G2957" i="49"/>
  <c r="G2958" i="49"/>
  <c r="G2959" i="49"/>
  <c r="G2960" i="49"/>
  <c r="G2962" i="49"/>
  <c r="G2963" i="49"/>
  <c r="G2964" i="49"/>
  <c r="G2965" i="49"/>
  <c r="G2966" i="49"/>
  <c r="G2967" i="49"/>
  <c r="G2968" i="49"/>
  <c r="G2969" i="49"/>
  <c r="G2970" i="49"/>
  <c r="G2971" i="49"/>
  <c r="G2972" i="49"/>
  <c r="G2973" i="49"/>
  <c r="G2974" i="49"/>
  <c r="G2975" i="49"/>
  <c r="G2976" i="49"/>
  <c r="G20" i="49"/>
  <c r="G21" i="49"/>
  <c r="G22" i="49"/>
  <c r="G23" i="49"/>
  <c r="G24" i="49"/>
  <c r="G25" i="49"/>
  <c r="G26" i="49"/>
  <c r="G27" i="49"/>
  <c r="G28" i="49"/>
  <c r="G29" i="49"/>
  <c r="G30" i="49"/>
  <c r="G31" i="49"/>
  <c r="G32" i="49"/>
  <c r="G34" i="49"/>
  <c r="G35" i="49"/>
  <c r="G36" i="49"/>
  <c r="G37" i="49"/>
  <c r="G38" i="49"/>
  <c r="G19" i="49"/>
  <c r="G161" i="49" l="1"/>
  <c r="G257" i="49"/>
  <c r="G353" i="49"/>
  <c r="G465" i="49"/>
  <c r="G561" i="49"/>
  <c r="G657" i="49"/>
  <c r="G737" i="49"/>
  <c r="G833" i="49"/>
  <c r="G929" i="49"/>
  <c r="G1009" i="49"/>
  <c r="G1089" i="49"/>
  <c r="G1201" i="49"/>
  <c r="G1281" i="49"/>
  <c r="G113" i="49"/>
  <c r="G209" i="49"/>
  <c r="G305" i="49"/>
  <c r="G385" i="49"/>
  <c r="G497" i="49"/>
  <c r="G593" i="49"/>
  <c r="G705" i="49"/>
  <c r="G801" i="49"/>
  <c r="G881" i="49"/>
  <c r="G993" i="49"/>
  <c r="G1105" i="49"/>
  <c r="G1185" i="49"/>
  <c r="G1297" i="49"/>
  <c r="G97" i="49"/>
  <c r="G193" i="49"/>
  <c r="G289" i="49"/>
  <c r="G401" i="49"/>
  <c r="G481" i="49"/>
  <c r="G577" i="49"/>
  <c r="G673" i="49"/>
  <c r="G753" i="49"/>
  <c r="G865" i="49"/>
  <c r="G1025" i="49"/>
  <c r="G1121" i="49"/>
  <c r="G1217" i="49"/>
  <c r="G1313" i="49"/>
  <c r="G145" i="49"/>
  <c r="G241" i="49"/>
  <c r="G337" i="49"/>
  <c r="G433" i="49"/>
  <c r="G529" i="49"/>
  <c r="G641" i="49"/>
  <c r="G785" i="49"/>
  <c r="G849" i="49"/>
  <c r="G961" i="49"/>
  <c r="G1057" i="49"/>
  <c r="G1137" i="49"/>
  <c r="G1233" i="49"/>
  <c r="G1329" i="49"/>
  <c r="G1377" i="49"/>
  <c r="G129" i="49"/>
  <c r="G225" i="49"/>
  <c r="G321" i="49"/>
  <c r="G417" i="49"/>
  <c r="G513" i="49"/>
  <c r="G609" i="49"/>
  <c r="G689" i="49"/>
  <c r="G769" i="49"/>
  <c r="G897" i="49"/>
  <c r="G945" i="49"/>
  <c r="G1041" i="49"/>
  <c r="G1153" i="49"/>
  <c r="G1249" i="49"/>
  <c r="G1345" i="49"/>
  <c r="G33" i="49"/>
  <c r="G49" i="49"/>
  <c r="G81" i="49"/>
  <c r="G177" i="49"/>
  <c r="G273" i="49"/>
  <c r="G369" i="49"/>
  <c r="G449" i="49"/>
  <c r="G545" i="49"/>
  <c r="G625" i="49"/>
  <c r="G721" i="49"/>
  <c r="G817" i="49"/>
  <c r="G913" i="49"/>
  <c r="G977" i="49"/>
  <c r="G1073" i="49"/>
  <c r="G1169" i="49"/>
  <c r="G1265" i="49"/>
  <c r="G1361" i="49"/>
  <c r="G65" i="49"/>
  <c r="F2977" i="49"/>
  <c r="G2977" i="49" s="1"/>
  <c r="I4" i="49"/>
  <c r="I10" i="49" s="1"/>
  <c r="H19" i="49"/>
  <c r="I19" i="49" s="1"/>
  <c r="J19" i="49" s="1"/>
  <c r="L7" i="49"/>
  <c r="L9" i="49" s="1"/>
  <c r="L6" i="49"/>
  <c r="L8" i="49" s="1"/>
  <c r="I7" i="49"/>
  <c r="I6" i="49"/>
  <c r="I5" i="49"/>
  <c r="O4" i="49" l="1"/>
  <c r="I8" i="49"/>
  <c r="L10" i="49"/>
  <c r="H20" i="49"/>
  <c r="O7" i="49" l="1"/>
  <c r="R7" i="49"/>
  <c r="I9" i="49"/>
  <c r="H21" i="49"/>
  <c r="I20" i="49"/>
  <c r="J20" i="49" s="1"/>
  <c r="H22" i="49" l="1"/>
  <c r="K21" i="49"/>
  <c r="I21" i="49"/>
  <c r="J21" i="49" s="1"/>
  <c r="K22" i="49" l="1"/>
  <c r="H23" i="49"/>
  <c r="I22" i="49"/>
  <c r="J22" i="49" s="1"/>
  <c r="K23" i="49" l="1"/>
  <c r="H24" i="49"/>
  <c r="I23" i="49"/>
  <c r="J23" i="49" s="1"/>
  <c r="K24" i="49" l="1"/>
  <c r="I24" i="49"/>
  <c r="J24" i="49" s="1"/>
  <c r="H25" i="49"/>
  <c r="K25" i="49" l="1"/>
  <c r="H26" i="49"/>
  <c r="I25" i="49"/>
  <c r="J25" i="49" s="1"/>
  <c r="K26" i="49" l="1"/>
  <c r="H27" i="49"/>
  <c r="I26" i="49"/>
  <c r="J26" i="49" s="1"/>
  <c r="K27" i="49" l="1"/>
  <c r="H28" i="49"/>
  <c r="I27" i="49"/>
  <c r="J27" i="49" s="1"/>
  <c r="K28" i="49" l="1"/>
  <c r="H29" i="49"/>
  <c r="I28" i="49"/>
  <c r="J28" i="49" s="1"/>
  <c r="K29" i="49" l="1"/>
  <c r="H30" i="49"/>
  <c r="I29" i="49"/>
  <c r="J29" i="49" s="1"/>
  <c r="K30" i="49" l="1"/>
  <c r="H31" i="49"/>
  <c r="I30" i="49"/>
  <c r="J30" i="49" s="1"/>
  <c r="K31" i="49" l="1"/>
  <c r="H32" i="49"/>
  <c r="I31" i="49"/>
  <c r="J31" i="49" s="1"/>
  <c r="K32" i="49" l="1"/>
  <c r="H33" i="49"/>
  <c r="I32" i="49"/>
  <c r="J32" i="49" s="1"/>
  <c r="K33" i="49" l="1"/>
  <c r="H34" i="49"/>
  <c r="I33" i="49"/>
  <c r="J33" i="49" s="1"/>
  <c r="K34" i="49" l="1"/>
  <c r="H35" i="49"/>
  <c r="I34" i="49"/>
  <c r="J34" i="49" s="1"/>
  <c r="K35" i="49" l="1"/>
  <c r="H36" i="49"/>
  <c r="I35" i="49"/>
  <c r="J35" i="49" s="1"/>
  <c r="K36" i="49" l="1"/>
  <c r="H37" i="49"/>
  <c r="I36" i="49"/>
  <c r="J36" i="49" s="1"/>
  <c r="K37" i="49" l="1"/>
  <c r="H38" i="49"/>
  <c r="I37" i="49"/>
  <c r="J37" i="49" s="1"/>
  <c r="K38" i="49" l="1"/>
  <c r="H39" i="49"/>
  <c r="I38" i="49"/>
  <c r="J38" i="49" s="1"/>
  <c r="K39" i="49" l="1"/>
  <c r="H40" i="49"/>
  <c r="I39" i="49"/>
  <c r="J39" i="49" s="1"/>
  <c r="K40" i="49" l="1"/>
  <c r="H41" i="49"/>
  <c r="I40" i="49"/>
  <c r="J40" i="49" s="1"/>
  <c r="K41" i="49" l="1"/>
  <c r="H42" i="49"/>
  <c r="I41" i="49"/>
  <c r="J41" i="49" s="1"/>
  <c r="K42" i="49" l="1"/>
  <c r="H43" i="49"/>
  <c r="I42" i="49"/>
  <c r="J42" i="49" s="1"/>
  <c r="K43" i="49" l="1"/>
  <c r="H44" i="49"/>
  <c r="I43" i="49"/>
  <c r="J43" i="49" s="1"/>
  <c r="K44" i="49" l="1"/>
  <c r="H45" i="49"/>
  <c r="I44" i="49"/>
  <c r="J44" i="49" s="1"/>
  <c r="K45" i="49" l="1"/>
  <c r="H46" i="49"/>
  <c r="I45" i="49"/>
  <c r="J45" i="49" s="1"/>
  <c r="K46" i="49" l="1"/>
  <c r="H47" i="49"/>
  <c r="I46" i="49"/>
  <c r="J46" i="49" s="1"/>
  <c r="K47" i="49" l="1"/>
  <c r="H48" i="49"/>
  <c r="I47" i="49"/>
  <c r="J47" i="49" s="1"/>
  <c r="K48" i="49" l="1"/>
  <c r="H49" i="49"/>
  <c r="I48" i="49"/>
  <c r="J48" i="49" s="1"/>
  <c r="K49" i="49" l="1"/>
  <c r="H50" i="49"/>
  <c r="I49" i="49"/>
  <c r="J49" i="49" s="1"/>
  <c r="K50" i="49" l="1"/>
  <c r="H51" i="49"/>
  <c r="I50" i="49"/>
  <c r="J50" i="49" s="1"/>
  <c r="K51" i="49" l="1"/>
  <c r="H52" i="49"/>
  <c r="I51" i="49"/>
  <c r="J51" i="49" s="1"/>
  <c r="K52" i="49" l="1"/>
  <c r="H53" i="49"/>
  <c r="I52" i="49"/>
  <c r="J52" i="49" s="1"/>
  <c r="K53" i="49" l="1"/>
  <c r="H54" i="49"/>
  <c r="I53" i="49"/>
  <c r="J53" i="49" s="1"/>
  <c r="K54" i="49" l="1"/>
  <c r="H55" i="49"/>
  <c r="I54" i="49"/>
  <c r="J54" i="49" s="1"/>
  <c r="K55" i="49" l="1"/>
  <c r="H56" i="49"/>
  <c r="I55" i="49"/>
  <c r="J55" i="49" s="1"/>
  <c r="K56" i="49" l="1"/>
  <c r="H57" i="49"/>
  <c r="I56" i="49"/>
  <c r="J56" i="49" s="1"/>
  <c r="K57" i="49" l="1"/>
  <c r="H58" i="49"/>
  <c r="I57" i="49"/>
  <c r="J57" i="49" s="1"/>
  <c r="K58" i="49" l="1"/>
  <c r="H59" i="49"/>
  <c r="I58" i="49"/>
  <c r="J58" i="49" s="1"/>
  <c r="K59" i="49" l="1"/>
  <c r="H60" i="49"/>
  <c r="I59" i="49"/>
  <c r="J59" i="49" s="1"/>
  <c r="K60" i="49" l="1"/>
  <c r="H61" i="49"/>
  <c r="I60" i="49"/>
  <c r="J60" i="49" s="1"/>
  <c r="K61" i="49" l="1"/>
  <c r="H62" i="49"/>
  <c r="I61" i="49"/>
  <c r="J61" i="49" s="1"/>
  <c r="K62" i="49" l="1"/>
  <c r="H63" i="49"/>
  <c r="I62" i="49"/>
  <c r="J62" i="49" s="1"/>
  <c r="K63" i="49" l="1"/>
  <c r="H64" i="49"/>
  <c r="I63" i="49"/>
  <c r="J63" i="49" s="1"/>
  <c r="K64" i="49" l="1"/>
  <c r="H65" i="49"/>
  <c r="I64" i="49"/>
  <c r="J64" i="49" s="1"/>
  <c r="K65" i="49" l="1"/>
  <c r="H66" i="49"/>
  <c r="I65" i="49"/>
  <c r="J65" i="49" s="1"/>
  <c r="K66" i="49" l="1"/>
  <c r="H67" i="49"/>
  <c r="I66" i="49"/>
  <c r="J66" i="49" s="1"/>
  <c r="K67" i="49" l="1"/>
  <c r="H68" i="49"/>
  <c r="I67" i="49"/>
  <c r="J67" i="49" s="1"/>
  <c r="K68" i="49" l="1"/>
  <c r="H69" i="49"/>
  <c r="I68" i="49"/>
  <c r="J68" i="49" s="1"/>
  <c r="K69" i="49" l="1"/>
  <c r="H70" i="49"/>
  <c r="I69" i="49"/>
  <c r="J69" i="49" s="1"/>
  <c r="K70" i="49" l="1"/>
  <c r="H71" i="49"/>
  <c r="I70" i="49"/>
  <c r="J70" i="49" s="1"/>
  <c r="K71" i="49" l="1"/>
  <c r="H72" i="49"/>
  <c r="I71" i="49"/>
  <c r="J71" i="49" s="1"/>
  <c r="H73" i="49" l="1"/>
  <c r="K72" i="49"/>
  <c r="I72" i="49"/>
  <c r="J72" i="49" s="1"/>
  <c r="H74" i="49" l="1"/>
  <c r="K73" i="49"/>
  <c r="I73" i="49"/>
  <c r="J73" i="49" s="1"/>
  <c r="H75" i="49" l="1"/>
  <c r="K74" i="49"/>
  <c r="I74" i="49"/>
  <c r="J74" i="49" s="1"/>
  <c r="H76" i="49" l="1"/>
  <c r="K75" i="49"/>
  <c r="I75" i="49"/>
  <c r="J75" i="49" s="1"/>
  <c r="K76" i="49" l="1"/>
  <c r="H77" i="49"/>
  <c r="I76" i="49"/>
  <c r="J76" i="49" s="1"/>
  <c r="H78" i="49" l="1"/>
  <c r="K77" i="49"/>
  <c r="I77" i="49"/>
  <c r="J77" i="49" s="1"/>
  <c r="H79" i="49" l="1"/>
  <c r="K78" i="49"/>
  <c r="I78" i="49"/>
  <c r="J78" i="49" s="1"/>
  <c r="K79" i="49" l="1"/>
  <c r="H80" i="49"/>
  <c r="I79" i="49"/>
  <c r="J79" i="49" s="1"/>
  <c r="H81" i="49" l="1"/>
  <c r="K80" i="49"/>
  <c r="I80" i="49"/>
  <c r="J80" i="49" s="1"/>
  <c r="K81" i="49" l="1"/>
  <c r="H82" i="49"/>
  <c r="I81" i="49"/>
  <c r="J81" i="49" s="1"/>
  <c r="K82" i="49" l="1"/>
  <c r="H83" i="49"/>
  <c r="I82" i="49"/>
  <c r="J82" i="49" s="1"/>
  <c r="K83" i="49" l="1"/>
  <c r="H84" i="49"/>
  <c r="I83" i="49"/>
  <c r="J83" i="49" s="1"/>
  <c r="K84" i="49" l="1"/>
  <c r="H85" i="49"/>
  <c r="I84" i="49"/>
  <c r="J84" i="49" s="1"/>
  <c r="H86" i="49" l="1"/>
  <c r="H87" i="49" s="1"/>
  <c r="K85" i="49"/>
  <c r="I85" i="49"/>
  <c r="J85" i="49" s="1"/>
  <c r="H88" i="49" l="1"/>
  <c r="K87" i="49"/>
  <c r="I87" i="49"/>
  <c r="J87" i="49" s="1"/>
  <c r="K86" i="49"/>
  <c r="I86" i="49"/>
  <c r="J86" i="49" s="1"/>
  <c r="K88" i="49" l="1"/>
  <c r="H89" i="49"/>
  <c r="I88" i="49"/>
  <c r="J88" i="49" s="1"/>
  <c r="H90" i="49" l="1"/>
  <c r="K89" i="49"/>
  <c r="I89" i="49"/>
  <c r="J89" i="49" s="1"/>
  <c r="K90" i="49" l="1"/>
  <c r="H91" i="49"/>
  <c r="I90" i="49"/>
  <c r="J90" i="49" s="1"/>
  <c r="H92" i="49" l="1"/>
  <c r="K91" i="49"/>
  <c r="I91" i="49"/>
  <c r="J91" i="49" s="1"/>
  <c r="K92" i="49" l="1"/>
  <c r="H93" i="49"/>
  <c r="I92" i="49"/>
  <c r="J92" i="49" s="1"/>
  <c r="K93" i="49" l="1"/>
  <c r="H94" i="49"/>
  <c r="I93" i="49"/>
  <c r="J93" i="49" s="1"/>
  <c r="K94" i="49" l="1"/>
  <c r="H95" i="49"/>
  <c r="I94" i="49"/>
  <c r="J94" i="49" s="1"/>
  <c r="H96" i="49" l="1"/>
  <c r="K95" i="49"/>
  <c r="I95" i="49"/>
  <c r="J95" i="49" s="1"/>
  <c r="K96" i="49" l="1"/>
  <c r="H97" i="49"/>
  <c r="I96" i="49"/>
  <c r="J96" i="49" s="1"/>
  <c r="K97" i="49" l="1"/>
  <c r="H98" i="49"/>
  <c r="I97" i="49"/>
  <c r="J97" i="49" s="1"/>
  <c r="K98" i="49" l="1"/>
  <c r="H99" i="49"/>
  <c r="I98" i="49"/>
  <c r="J98" i="49" s="1"/>
  <c r="K99" i="49" l="1"/>
  <c r="H100" i="49"/>
  <c r="I99" i="49"/>
  <c r="J99" i="49" s="1"/>
  <c r="H101" i="49" l="1"/>
  <c r="K100" i="49"/>
  <c r="I100" i="49"/>
  <c r="J100" i="49" s="1"/>
  <c r="H102" i="49" l="1"/>
  <c r="K101" i="49"/>
  <c r="I101" i="49"/>
  <c r="J101" i="49" s="1"/>
  <c r="H103" i="49" l="1"/>
  <c r="K102" i="49"/>
  <c r="I102" i="49"/>
  <c r="J102" i="49" s="1"/>
  <c r="H104" i="49" l="1"/>
  <c r="K103" i="49"/>
  <c r="I103" i="49"/>
  <c r="J103" i="49" s="1"/>
  <c r="K104" i="49" l="1"/>
  <c r="H105" i="49"/>
  <c r="I104" i="49"/>
  <c r="J104" i="49" s="1"/>
  <c r="H106" i="49" l="1"/>
  <c r="K105" i="49"/>
  <c r="I105" i="49"/>
  <c r="J105" i="49" s="1"/>
  <c r="K106" i="49" l="1"/>
  <c r="H107" i="49"/>
  <c r="I106" i="49"/>
  <c r="J106" i="49" s="1"/>
  <c r="K107" i="49" l="1"/>
  <c r="H108" i="49"/>
  <c r="I107" i="49"/>
  <c r="J107" i="49" s="1"/>
  <c r="H109" i="49" l="1"/>
  <c r="K108" i="49"/>
  <c r="I108" i="49"/>
  <c r="J108" i="49" s="1"/>
  <c r="K109" i="49" l="1"/>
  <c r="H110" i="49"/>
  <c r="I109" i="49"/>
  <c r="J109" i="49" s="1"/>
  <c r="H111" i="49" l="1"/>
  <c r="K110" i="49"/>
  <c r="I110" i="49"/>
  <c r="J110" i="49" s="1"/>
  <c r="K111" i="49" l="1"/>
  <c r="H112" i="49"/>
  <c r="I111" i="49"/>
  <c r="J111" i="49" s="1"/>
  <c r="K112" i="49" l="1"/>
  <c r="H113" i="49"/>
  <c r="I112" i="49"/>
  <c r="J112" i="49" s="1"/>
  <c r="K113" i="49" l="1"/>
  <c r="H114" i="49"/>
  <c r="I113" i="49"/>
  <c r="J113" i="49" s="1"/>
  <c r="K114" i="49" l="1"/>
  <c r="H115" i="49"/>
  <c r="I114" i="49"/>
  <c r="J114" i="49" s="1"/>
  <c r="K115" i="49" l="1"/>
  <c r="H116" i="49"/>
  <c r="I115" i="49"/>
  <c r="J115" i="49" s="1"/>
  <c r="K116" i="49" l="1"/>
  <c r="H117" i="49"/>
  <c r="I116" i="49"/>
  <c r="J116" i="49" s="1"/>
  <c r="K117" i="49" l="1"/>
  <c r="H118" i="49"/>
  <c r="I117" i="49"/>
  <c r="J117" i="49" s="1"/>
  <c r="H119" i="49" l="1"/>
  <c r="K118" i="49"/>
  <c r="I118" i="49"/>
  <c r="J118" i="49" s="1"/>
  <c r="K119" i="49" l="1"/>
  <c r="H120" i="49"/>
  <c r="I119" i="49"/>
  <c r="J119" i="49" s="1"/>
  <c r="K120" i="49" l="1"/>
  <c r="H121" i="49"/>
  <c r="I120" i="49"/>
  <c r="J120" i="49" s="1"/>
  <c r="H122" i="49" l="1"/>
  <c r="K121" i="49"/>
  <c r="I121" i="49"/>
  <c r="J121" i="49" s="1"/>
  <c r="K122" i="49" l="1"/>
  <c r="H123" i="49"/>
  <c r="I122" i="49"/>
  <c r="J122" i="49" s="1"/>
  <c r="K123" i="49" l="1"/>
  <c r="H124" i="49"/>
  <c r="I123" i="49"/>
  <c r="J123" i="49" s="1"/>
  <c r="H125" i="49" l="1"/>
  <c r="K124" i="49"/>
  <c r="I124" i="49"/>
  <c r="J124" i="49" s="1"/>
  <c r="K125" i="49" l="1"/>
  <c r="H126" i="49"/>
  <c r="I125" i="49"/>
  <c r="J125" i="49" s="1"/>
  <c r="K126" i="49" l="1"/>
  <c r="H127" i="49"/>
  <c r="I126" i="49"/>
  <c r="J126" i="49" s="1"/>
  <c r="K127" i="49" l="1"/>
  <c r="H128" i="49"/>
  <c r="I127" i="49"/>
  <c r="J127" i="49" s="1"/>
  <c r="K128" i="49" l="1"/>
  <c r="H129" i="49"/>
  <c r="I128" i="49"/>
  <c r="J128" i="49" s="1"/>
  <c r="K129" i="49" l="1"/>
  <c r="H130" i="49"/>
  <c r="I129" i="49"/>
  <c r="J129" i="49" s="1"/>
  <c r="H131" i="49" l="1"/>
  <c r="K130" i="49"/>
  <c r="I130" i="49"/>
  <c r="J130" i="49" s="1"/>
  <c r="H132" i="49" l="1"/>
  <c r="K131" i="49"/>
  <c r="I131" i="49"/>
  <c r="J131" i="49" s="1"/>
  <c r="H133" i="49" l="1"/>
  <c r="K132" i="49"/>
  <c r="I132" i="49"/>
  <c r="J132" i="49" s="1"/>
  <c r="K133" i="49" l="1"/>
  <c r="H134" i="49"/>
  <c r="I133" i="49"/>
  <c r="J133" i="49" s="1"/>
  <c r="H135" i="49" l="1"/>
  <c r="K134" i="49"/>
  <c r="I134" i="49"/>
  <c r="J134" i="49" s="1"/>
  <c r="H136" i="49" l="1"/>
  <c r="K135" i="49"/>
  <c r="I135" i="49"/>
  <c r="J135" i="49" s="1"/>
  <c r="K136" i="49" l="1"/>
  <c r="H137" i="49"/>
  <c r="I136" i="49"/>
  <c r="J136" i="49" s="1"/>
  <c r="H138" i="49" l="1"/>
  <c r="K137" i="49"/>
  <c r="I137" i="49"/>
  <c r="J137" i="49" s="1"/>
  <c r="H139" i="49" l="1"/>
  <c r="K138" i="49"/>
  <c r="I138" i="49"/>
  <c r="J138" i="49" s="1"/>
  <c r="H140" i="49" l="1"/>
  <c r="K139" i="49"/>
  <c r="I139" i="49"/>
  <c r="J139" i="49" s="1"/>
  <c r="K140" i="49" l="1"/>
  <c r="H141" i="49"/>
  <c r="I140" i="49"/>
  <c r="J140" i="49" s="1"/>
  <c r="K141" i="49" l="1"/>
  <c r="H142" i="49"/>
  <c r="I141" i="49"/>
  <c r="J141" i="49" s="1"/>
  <c r="K142" i="49" l="1"/>
  <c r="H143" i="49"/>
  <c r="I142" i="49"/>
  <c r="J142" i="49" s="1"/>
  <c r="K143" i="49" l="1"/>
  <c r="H144" i="49"/>
  <c r="I143" i="49"/>
  <c r="J143" i="49" s="1"/>
  <c r="H145" i="49" l="1"/>
  <c r="K144" i="49"/>
  <c r="I144" i="49"/>
  <c r="J144" i="49" s="1"/>
  <c r="K145" i="49" l="1"/>
  <c r="H146" i="49"/>
  <c r="I145" i="49"/>
  <c r="J145" i="49" s="1"/>
  <c r="K146" i="49" l="1"/>
  <c r="H147" i="49"/>
  <c r="I146" i="49"/>
  <c r="J146" i="49" s="1"/>
  <c r="H148" i="49" l="1"/>
  <c r="K147" i="49"/>
  <c r="I147" i="49"/>
  <c r="J147" i="49" s="1"/>
  <c r="K148" i="49" l="1"/>
  <c r="H149" i="49"/>
  <c r="I148" i="49"/>
  <c r="J148" i="49" s="1"/>
  <c r="H150" i="49" l="1"/>
  <c r="K149" i="49"/>
  <c r="I149" i="49"/>
  <c r="J149" i="49" s="1"/>
  <c r="H151" i="49" l="1"/>
  <c r="K150" i="49"/>
  <c r="I150" i="49"/>
  <c r="J150" i="49" s="1"/>
  <c r="K151" i="49" l="1"/>
  <c r="H152" i="49"/>
  <c r="I151" i="49"/>
  <c r="J151" i="49" s="1"/>
  <c r="H153" i="49" l="1"/>
  <c r="K152" i="49"/>
  <c r="I152" i="49"/>
  <c r="J152" i="49" s="1"/>
  <c r="K153" i="49" l="1"/>
  <c r="H154" i="49"/>
  <c r="I153" i="49"/>
  <c r="J153" i="49" s="1"/>
  <c r="K154" i="49" l="1"/>
  <c r="H155" i="49"/>
  <c r="I154" i="49"/>
  <c r="J154" i="49" s="1"/>
  <c r="K155" i="49" l="1"/>
  <c r="H156" i="49"/>
  <c r="I155" i="49"/>
  <c r="J155" i="49" s="1"/>
  <c r="K156" i="49" l="1"/>
  <c r="H157" i="49"/>
  <c r="I156" i="49"/>
  <c r="J156" i="49" s="1"/>
  <c r="H158" i="49" l="1"/>
  <c r="K157" i="49"/>
  <c r="I157" i="49"/>
  <c r="J157" i="49" s="1"/>
  <c r="K158" i="49" l="1"/>
  <c r="H159" i="49"/>
  <c r="I158" i="49"/>
  <c r="J158" i="49" s="1"/>
  <c r="K159" i="49" l="1"/>
  <c r="H160" i="49"/>
  <c r="I159" i="49"/>
  <c r="J159" i="49" s="1"/>
  <c r="H161" i="49" l="1"/>
  <c r="K160" i="49"/>
  <c r="I160" i="49"/>
  <c r="J160" i="49" s="1"/>
  <c r="K161" i="49" l="1"/>
  <c r="H162" i="49"/>
  <c r="I161" i="49"/>
  <c r="J161" i="49" s="1"/>
  <c r="K162" i="49" l="1"/>
  <c r="H163" i="49"/>
  <c r="I162" i="49"/>
  <c r="J162" i="49" s="1"/>
  <c r="K163" i="49" l="1"/>
  <c r="H164" i="49"/>
  <c r="I163" i="49"/>
  <c r="J163" i="49" s="1"/>
  <c r="K164" i="49" l="1"/>
  <c r="H165" i="49"/>
  <c r="I164" i="49"/>
  <c r="J164" i="49" s="1"/>
  <c r="K165" i="49" l="1"/>
  <c r="H166" i="49"/>
  <c r="I165" i="49"/>
  <c r="J165" i="49" s="1"/>
  <c r="H167" i="49" l="1"/>
  <c r="K166" i="49"/>
  <c r="I166" i="49"/>
  <c r="J166" i="49" s="1"/>
  <c r="K167" i="49" l="1"/>
  <c r="H168" i="49"/>
  <c r="I167" i="49"/>
  <c r="J167" i="49" s="1"/>
  <c r="K168" i="49" l="1"/>
  <c r="H169" i="49"/>
  <c r="I168" i="49"/>
  <c r="J168" i="49" s="1"/>
  <c r="H170" i="49" l="1"/>
  <c r="K169" i="49"/>
  <c r="I169" i="49"/>
  <c r="J169" i="49" s="1"/>
  <c r="K170" i="49" l="1"/>
  <c r="H171" i="49"/>
  <c r="I170" i="49"/>
  <c r="J170" i="49" s="1"/>
  <c r="K171" i="49" l="1"/>
  <c r="H172" i="49"/>
  <c r="I171" i="49"/>
  <c r="J171" i="49" s="1"/>
  <c r="K172" i="49" l="1"/>
  <c r="H173" i="49"/>
  <c r="I172" i="49"/>
  <c r="J172" i="49" s="1"/>
  <c r="K173" i="49" l="1"/>
  <c r="H174" i="49"/>
  <c r="I173" i="49"/>
  <c r="J173" i="49" s="1"/>
  <c r="H175" i="49" l="1"/>
  <c r="K174" i="49"/>
  <c r="I174" i="49"/>
  <c r="J174" i="49" s="1"/>
  <c r="K175" i="49" l="1"/>
  <c r="H176" i="49"/>
  <c r="I175" i="49"/>
  <c r="J175" i="49" s="1"/>
  <c r="K176" i="49" l="1"/>
  <c r="H177" i="49"/>
  <c r="I176" i="49"/>
  <c r="J176" i="49" s="1"/>
  <c r="K177" i="49" l="1"/>
  <c r="H178" i="49"/>
  <c r="I177" i="49"/>
  <c r="J177" i="49" s="1"/>
  <c r="K178" i="49" l="1"/>
  <c r="H179" i="49"/>
  <c r="I178" i="49"/>
  <c r="J178" i="49" s="1"/>
  <c r="K179" i="49" l="1"/>
  <c r="H180" i="49"/>
  <c r="I179" i="49"/>
  <c r="J179" i="49" s="1"/>
  <c r="K180" i="49" l="1"/>
  <c r="H181" i="49"/>
  <c r="I180" i="49"/>
  <c r="J180" i="49" s="1"/>
  <c r="K181" i="49" l="1"/>
  <c r="H182" i="49"/>
  <c r="I181" i="49"/>
  <c r="J181" i="49" s="1"/>
  <c r="H183" i="49" l="1"/>
  <c r="K182" i="49"/>
  <c r="I182" i="49"/>
  <c r="J182" i="49" s="1"/>
  <c r="K183" i="49" l="1"/>
  <c r="H184" i="49"/>
  <c r="I183" i="49"/>
  <c r="J183" i="49" s="1"/>
  <c r="K184" i="49" l="1"/>
  <c r="H185" i="49"/>
  <c r="I184" i="49"/>
  <c r="J184" i="49" s="1"/>
  <c r="K185" i="49" l="1"/>
  <c r="H186" i="49"/>
  <c r="I185" i="49"/>
  <c r="J185" i="49" s="1"/>
  <c r="K186" i="49" l="1"/>
  <c r="H187" i="49"/>
  <c r="I186" i="49"/>
  <c r="J186" i="49" s="1"/>
  <c r="K187" i="49" l="1"/>
  <c r="H188" i="49"/>
  <c r="I187" i="49"/>
  <c r="J187" i="49" s="1"/>
  <c r="K188" i="49" l="1"/>
  <c r="H189" i="49"/>
  <c r="I188" i="49"/>
  <c r="J188" i="49" s="1"/>
  <c r="K189" i="49" l="1"/>
  <c r="H190" i="49"/>
  <c r="I189" i="49"/>
  <c r="J189" i="49" s="1"/>
  <c r="K190" i="49" l="1"/>
  <c r="H191" i="49"/>
  <c r="I190" i="49"/>
  <c r="J190" i="49" s="1"/>
  <c r="K191" i="49" l="1"/>
  <c r="H192" i="49"/>
  <c r="I191" i="49"/>
  <c r="J191" i="49" s="1"/>
  <c r="K192" i="49" l="1"/>
  <c r="H193" i="49"/>
  <c r="I192" i="49"/>
  <c r="J192" i="49" s="1"/>
  <c r="K193" i="49" l="1"/>
  <c r="H194" i="49"/>
  <c r="I193" i="49"/>
  <c r="J193" i="49" s="1"/>
  <c r="K194" i="49" l="1"/>
  <c r="H195" i="49"/>
  <c r="I194" i="49"/>
  <c r="J194" i="49" s="1"/>
  <c r="K195" i="49" l="1"/>
  <c r="H196" i="49"/>
  <c r="I195" i="49"/>
  <c r="J195" i="49" s="1"/>
  <c r="K196" i="49" l="1"/>
  <c r="H197" i="49"/>
  <c r="I196" i="49"/>
  <c r="J196" i="49" s="1"/>
  <c r="K197" i="49" l="1"/>
  <c r="H198" i="49"/>
  <c r="I197" i="49"/>
  <c r="J197" i="49" s="1"/>
  <c r="H199" i="49" l="1"/>
  <c r="K198" i="49"/>
  <c r="I198" i="49"/>
  <c r="J198" i="49" s="1"/>
  <c r="K199" i="49" l="1"/>
  <c r="H200" i="49"/>
  <c r="I199" i="49"/>
  <c r="J199" i="49" s="1"/>
  <c r="H201" i="49" l="1"/>
  <c r="K200" i="49"/>
  <c r="I200" i="49"/>
  <c r="J200" i="49" s="1"/>
  <c r="H202" i="49" l="1"/>
  <c r="K201" i="49"/>
  <c r="I201" i="49"/>
  <c r="J201" i="49" s="1"/>
  <c r="K202" i="49" l="1"/>
  <c r="H203" i="49"/>
  <c r="I202" i="49"/>
  <c r="J202" i="49" s="1"/>
  <c r="K203" i="49" l="1"/>
  <c r="H204" i="49"/>
  <c r="I203" i="49"/>
  <c r="J203" i="49" s="1"/>
  <c r="K204" i="49" l="1"/>
  <c r="H205" i="49"/>
  <c r="I204" i="49"/>
  <c r="J204" i="49" s="1"/>
  <c r="K205" i="49" l="1"/>
  <c r="H206" i="49"/>
  <c r="I205" i="49"/>
  <c r="J205" i="49" s="1"/>
  <c r="K206" i="49" l="1"/>
  <c r="H207" i="49"/>
  <c r="I206" i="49"/>
  <c r="J206" i="49" s="1"/>
  <c r="H208" i="49" l="1"/>
  <c r="K207" i="49"/>
  <c r="I207" i="49"/>
  <c r="J207" i="49" s="1"/>
  <c r="H209" i="49" l="1"/>
  <c r="K208" i="49"/>
  <c r="I208" i="49"/>
  <c r="J208" i="49" s="1"/>
  <c r="K209" i="49" l="1"/>
  <c r="H210" i="49"/>
  <c r="I209" i="49"/>
  <c r="J209" i="49" s="1"/>
  <c r="K210" i="49" l="1"/>
  <c r="H211" i="49"/>
  <c r="I210" i="49"/>
  <c r="J210" i="49" s="1"/>
  <c r="K211" i="49" l="1"/>
  <c r="H212" i="49"/>
  <c r="I211" i="49"/>
  <c r="J211" i="49" s="1"/>
  <c r="K212" i="49" l="1"/>
  <c r="H213" i="49"/>
  <c r="I212" i="49"/>
  <c r="J212" i="49" s="1"/>
  <c r="K213" i="49" l="1"/>
  <c r="H214" i="49"/>
  <c r="I213" i="49"/>
  <c r="J213" i="49" s="1"/>
  <c r="H215" i="49" l="1"/>
  <c r="K214" i="49"/>
  <c r="I214" i="49"/>
  <c r="J214" i="49" s="1"/>
  <c r="K215" i="49" l="1"/>
  <c r="H216" i="49"/>
  <c r="I215" i="49"/>
  <c r="J215" i="49" s="1"/>
  <c r="K216" i="49" l="1"/>
  <c r="H217" i="49"/>
  <c r="I216" i="49"/>
  <c r="J216" i="49" s="1"/>
  <c r="H218" i="49" l="1"/>
  <c r="K217" i="49"/>
  <c r="I217" i="49"/>
  <c r="J217" i="49" s="1"/>
  <c r="K218" i="49" l="1"/>
  <c r="H219" i="49"/>
  <c r="I218" i="49"/>
  <c r="J218" i="49" s="1"/>
  <c r="K219" i="49" l="1"/>
  <c r="H220" i="49"/>
  <c r="I219" i="49"/>
  <c r="J219" i="49" s="1"/>
  <c r="H221" i="49" l="1"/>
  <c r="K220" i="49"/>
  <c r="I220" i="49"/>
  <c r="J220" i="49" s="1"/>
  <c r="K221" i="49" l="1"/>
  <c r="H222" i="49"/>
  <c r="I221" i="49"/>
  <c r="J221" i="49" s="1"/>
  <c r="H223" i="49" l="1"/>
  <c r="K222" i="49"/>
  <c r="I222" i="49"/>
  <c r="J222" i="49" s="1"/>
  <c r="K223" i="49" l="1"/>
  <c r="H224" i="49"/>
  <c r="I223" i="49"/>
  <c r="J223" i="49" s="1"/>
  <c r="K224" i="49" l="1"/>
  <c r="H225" i="49"/>
  <c r="I224" i="49"/>
  <c r="J224" i="49" s="1"/>
  <c r="H226" i="49" l="1"/>
  <c r="K225" i="49"/>
  <c r="I225" i="49"/>
  <c r="J225" i="49" s="1"/>
  <c r="K226" i="49" l="1"/>
  <c r="H227" i="49"/>
  <c r="I226" i="49"/>
  <c r="J226" i="49" s="1"/>
  <c r="K227" i="49" l="1"/>
  <c r="H228" i="49"/>
  <c r="I227" i="49"/>
  <c r="J227" i="49" s="1"/>
  <c r="K228" i="49" l="1"/>
  <c r="H229" i="49"/>
  <c r="I228" i="49"/>
  <c r="J228" i="49" s="1"/>
  <c r="K229" i="49" l="1"/>
  <c r="H230" i="49"/>
  <c r="I229" i="49"/>
  <c r="J229" i="49" s="1"/>
  <c r="H231" i="49" l="1"/>
  <c r="K230" i="49"/>
  <c r="I230" i="49"/>
  <c r="J230" i="49" s="1"/>
  <c r="K231" i="49" l="1"/>
  <c r="H232" i="49"/>
  <c r="I231" i="49"/>
  <c r="J231" i="49" s="1"/>
  <c r="K232" i="49" l="1"/>
  <c r="H233" i="49"/>
  <c r="I232" i="49"/>
  <c r="J232" i="49" s="1"/>
  <c r="H234" i="49" l="1"/>
  <c r="K233" i="49"/>
  <c r="I233" i="49"/>
  <c r="J233" i="49" s="1"/>
  <c r="K234" i="49" l="1"/>
  <c r="H235" i="49"/>
  <c r="I234" i="49"/>
  <c r="J234" i="49" s="1"/>
  <c r="K235" i="49" l="1"/>
  <c r="H236" i="49"/>
  <c r="I235" i="49"/>
  <c r="J235" i="49" s="1"/>
  <c r="K236" i="49" l="1"/>
  <c r="H237" i="49"/>
  <c r="I236" i="49"/>
  <c r="J236" i="49" s="1"/>
  <c r="K237" i="49" l="1"/>
  <c r="H238" i="49"/>
  <c r="I237" i="49"/>
  <c r="J237" i="49" s="1"/>
  <c r="H239" i="49" l="1"/>
  <c r="K238" i="49"/>
  <c r="I238" i="49"/>
  <c r="J238" i="49" s="1"/>
  <c r="K239" i="49" l="1"/>
  <c r="H240" i="49"/>
  <c r="I239" i="49"/>
  <c r="J239" i="49" s="1"/>
  <c r="K240" i="49" l="1"/>
  <c r="H241" i="49"/>
  <c r="I240" i="49"/>
  <c r="J240" i="49" s="1"/>
  <c r="K241" i="49" l="1"/>
  <c r="H242" i="49"/>
  <c r="I241" i="49"/>
  <c r="J241" i="49" s="1"/>
  <c r="H243" i="49" l="1"/>
  <c r="K242" i="49"/>
  <c r="I242" i="49"/>
  <c r="J242" i="49" s="1"/>
  <c r="H244" i="49" l="1"/>
  <c r="K243" i="49"/>
  <c r="I243" i="49"/>
  <c r="J243" i="49" s="1"/>
  <c r="K244" i="49" l="1"/>
  <c r="H245" i="49"/>
  <c r="I244" i="49"/>
  <c r="J244" i="49" s="1"/>
  <c r="K245" i="49" l="1"/>
  <c r="H246" i="49"/>
  <c r="I245" i="49"/>
  <c r="J245" i="49" s="1"/>
  <c r="K246" i="49" l="1"/>
  <c r="H247" i="49"/>
  <c r="I246" i="49"/>
  <c r="J246" i="49" s="1"/>
  <c r="K247" i="49" l="1"/>
  <c r="H248" i="49"/>
  <c r="I247" i="49"/>
  <c r="J247" i="49" s="1"/>
  <c r="K248" i="49" l="1"/>
  <c r="H249" i="49"/>
  <c r="I248" i="49"/>
  <c r="J248" i="49" s="1"/>
  <c r="H250" i="49" l="1"/>
  <c r="K249" i="49"/>
  <c r="I249" i="49"/>
  <c r="J249" i="49" s="1"/>
  <c r="K250" i="49" l="1"/>
  <c r="H251" i="49"/>
  <c r="I250" i="49"/>
  <c r="J250" i="49" s="1"/>
  <c r="K251" i="49" l="1"/>
  <c r="H252" i="49"/>
  <c r="I251" i="49"/>
  <c r="J251" i="49" s="1"/>
  <c r="H253" i="49" l="1"/>
  <c r="K252" i="49"/>
  <c r="I252" i="49"/>
  <c r="J252" i="49" s="1"/>
  <c r="H254" i="49" l="1"/>
  <c r="K253" i="49"/>
  <c r="I253" i="49"/>
  <c r="J253" i="49" s="1"/>
  <c r="H255" i="49" l="1"/>
  <c r="K254" i="49"/>
  <c r="I254" i="49"/>
  <c r="J254" i="49" s="1"/>
  <c r="K255" i="49" l="1"/>
  <c r="H256" i="49"/>
  <c r="I255" i="49"/>
  <c r="J255" i="49" s="1"/>
  <c r="K256" i="49" l="1"/>
  <c r="H257" i="49"/>
  <c r="I256" i="49"/>
  <c r="J256" i="49" s="1"/>
  <c r="K257" i="49" l="1"/>
  <c r="H258" i="49"/>
  <c r="I257" i="49"/>
  <c r="J257" i="49" s="1"/>
  <c r="K258" i="49" l="1"/>
  <c r="H259" i="49"/>
  <c r="I258" i="49"/>
  <c r="J258" i="49" s="1"/>
  <c r="K259" i="49" l="1"/>
  <c r="H260" i="49"/>
  <c r="I259" i="49"/>
  <c r="J259" i="49" s="1"/>
  <c r="H261" i="49" l="1"/>
  <c r="K260" i="49"/>
  <c r="I260" i="49"/>
  <c r="J260" i="49" s="1"/>
  <c r="H262" i="49" l="1"/>
  <c r="K261" i="49"/>
  <c r="I261" i="49"/>
  <c r="J261" i="49" s="1"/>
  <c r="K262" i="49" l="1"/>
  <c r="H263" i="49"/>
  <c r="I262" i="49"/>
  <c r="J262" i="49" s="1"/>
  <c r="K263" i="49" l="1"/>
  <c r="H264" i="49"/>
  <c r="I263" i="49"/>
  <c r="J263" i="49" s="1"/>
  <c r="K264" i="49" l="1"/>
  <c r="H265" i="49"/>
  <c r="I264" i="49"/>
  <c r="J264" i="49" s="1"/>
  <c r="K265" i="49" l="1"/>
  <c r="H266" i="49"/>
  <c r="I265" i="49"/>
  <c r="J265" i="49" s="1"/>
  <c r="H267" i="49" l="1"/>
  <c r="K266" i="49"/>
  <c r="I266" i="49"/>
  <c r="J266" i="49" s="1"/>
  <c r="K267" i="49" l="1"/>
  <c r="H268" i="49"/>
  <c r="I267" i="49"/>
  <c r="J267" i="49" s="1"/>
  <c r="K268" i="49" l="1"/>
  <c r="H269" i="49"/>
  <c r="I268" i="49"/>
  <c r="J268" i="49" s="1"/>
  <c r="K269" i="49" l="1"/>
  <c r="H270" i="49"/>
  <c r="I269" i="49"/>
  <c r="J269" i="49" s="1"/>
  <c r="K270" i="49" l="1"/>
  <c r="H271" i="49"/>
  <c r="I270" i="49"/>
  <c r="J270" i="49" s="1"/>
  <c r="H272" i="49" l="1"/>
  <c r="K271" i="49"/>
  <c r="I271" i="49"/>
  <c r="J271" i="49" s="1"/>
  <c r="K272" i="49" l="1"/>
  <c r="H273" i="49"/>
  <c r="I272" i="49"/>
  <c r="J272" i="49" s="1"/>
  <c r="K273" i="49" l="1"/>
  <c r="H274" i="49"/>
  <c r="I273" i="49"/>
  <c r="J273" i="49" s="1"/>
  <c r="K274" i="49" l="1"/>
  <c r="H275" i="49"/>
  <c r="I274" i="49"/>
  <c r="J274" i="49" s="1"/>
  <c r="K275" i="49" l="1"/>
  <c r="H276" i="49"/>
  <c r="I275" i="49"/>
  <c r="J275" i="49" s="1"/>
  <c r="K276" i="49" l="1"/>
  <c r="H277" i="49"/>
  <c r="I276" i="49"/>
  <c r="J276" i="49" s="1"/>
  <c r="K277" i="49" l="1"/>
  <c r="H278" i="49"/>
  <c r="I277" i="49"/>
  <c r="J277" i="49" s="1"/>
  <c r="H279" i="49" l="1"/>
  <c r="K278" i="49"/>
  <c r="I278" i="49"/>
  <c r="J278" i="49" s="1"/>
  <c r="K279" i="49" l="1"/>
  <c r="H280" i="49"/>
  <c r="I279" i="49"/>
  <c r="J279" i="49" s="1"/>
  <c r="K280" i="49" l="1"/>
  <c r="H281" i="49"/>
  <c r="I280" i="49"/>
  <c r="J280" i="49" s="1"/>
  <c r="K281" i="49" l="1"/>
  <c r="H282" i="49"/>
  <c r="I281" i="49"/>
  <c r="J281" i="49" s="1"/>
  <c r="K282" i="49" l="1"/>
  <c r="H283" i="49"/>
  <c r="I282" i="49"/>
  <c r="J282" i="49" s="1"/>
  <c r="K283" i="49" l="1"/>
  <c r="H284" i="49"/>
  <c r="I283" i="49"/>
  <c r="J283" i="49" s="1"/>
  <c r="K284" i="49" l="1"/>
  <c r="H285" i="49"/>
  <c r="I284" i="49"/>
  <c r="J284" i="49" s="1"/>
  <c r="K285" i="49" l="1"/>
  <c r="H286" i="49"/>
  <c r="I285" i="49"/>
  <c r="J285" i="49" s="1"/>
  <c r="K286" i="49" l="1"/>
  <c r="H287" i="49"/>
  <c r="I286" i="49"/>
  <c r="J286" i="49" s="1"/>
  <c r="H288" i="49" l="1"/>
  <c r="K287" i="49"/>
  <c r="I287" i="49"/>
  <c r="J287" i="49" s="1"/>
  <c r="K288" i="49" l="1"/>
  <c r="H289" i="49"/>
  <c r="I288" i="49"/>
  <c r="J288" i="49" s="1"/>
  <c r="K289" i="49" l="1"/>
  <c r="H290" i="49"/>
  <c r="I289" i="49"/>
  <c r="J289" i="49" s="1"/>
  <c r="K290" i="49" l="1"/>
  <c r="H291" i="49"/>
  <c r="I290" i="49"/>
  <c r="J290" i="49" s="1"/>
  <c r="K291" i="49" l="1"/>
  <c r="H292" i="49"/>
  <c r="I291" i="49"/>
  <c r="J291" i="49" s="1"/>
  <c r="H293" i="49" l="1"/>
  <c r="K292" i="49"/>
  <c r="I292" i="49"/>
  <c r="J292" i="49" s="1"/>
  <c r="K293" i="49" l="1"/>
  <c r="H294" i="49"/>
  <c r="I293" i="49"/>
  <c r="J293" i="49" s="1"/>
  <c r="H295" i="49" l="1"/>
  <c r="K294" i="49"/>
  <c r="I294" i="49"/>
  <c r="J294" i="49" s="1"/>
  <c r="H296" i="49" l="1"/>
  <c r="K295" i="49"/>
  <c r="I295" i="49"/>
  <c r="J295" i="49" s="1"/>
  <c r="K296" i="49" l="1"/>
  <c r="H297" i="49"/>
  <c r="I296" i="49"/>
  <c r="J296" i="49" s="1"/>
  <c r="H298" i="49" l="1"/>
  <c r="K297" i="49"/>
  <c r="I297" i="49"/>
  <c r="J297" i="49" s="1"/>
  <c r="K298" i="49" l="1"/>
  <c r="H299" i="49"/>
  <c r="I298" i="49"/>
  <c r="J298" i="49" s="1"/>
  <c r="K299" i="49" l="1"/>
  <c r="H300" i="49"/>
  <c r="I299" i="49"/>
  <c r="J299" i="49" s="1"/>
  <c r="K300" i="49" l="1"/>
  <c r="H301" i="49"/>
  <c r="I300" i="49"/>
  <c r="J300" i="49" s="1"/>
  <c r="K301" i="49" l="1"/>
  <c r="H302" i="49"/>
  <c r="I301" i="49"/>
  <c r="J301" i="49" s="1"/>
  <c r="K302" i="49" l="1"/>
  <c r="H303" i="49"/>
  <c r="I302" i="49"/>
  <c r="J302" i="49" s="1"/>
  <c r="H304" i="49" l="1"/>
  <c r="K303" i="49"/>
  <c r="I303" i="49"/>
  <c r="J303" i="49" s="1"/>
  <c r="K304" i="49" l="1"/>
  <c r="H305" i="49"/>
  <c r="I304" i="49"/>
  <c r="J304" i="49" s="1"/>
  <c r="K305" i="49" l="1"/>
  <c r="H306" i="49"/>
  <c r="I305" i="49"/>
  <c r="J305" i="49" s="1"/>
  <c r="H307" i="49" l="1"/>
  <c r="K306" i="49"/>
  <c r="I306" i="49"/>
  <c r="J306" i="49" s="1"/>
  <c r="H308" i="49" l="1"/>
  <c r="K307" i="49"/>
  <c r="I307" i="49"/>
  <c r="J307" i="49" s="1"/>
  <c r="H309" i="49" l="1"/>
  <c r="K308" i="49"/>
  <c r="I308" i="49"/>
  <c r="J308" i="49" s="1"/>
  <c r="K309" i="49" l="1"/>
  <c r="H310" i="49"/>
  <c r="I309" i="49"/>
  <c r="J309" i="49" s="1"/>
  <c r="H311" i="49" l="1"/>
  <c r="K310" i="49"/>
  <c r="I310" i="49"/>
  <c r="J310" i="49" s="1"/>
  <c r="H312" i="49" l="1"/>
  <c r="K311" i="49"/>
  <c r="I311" i="49"/>
  <c r="J311" i="49" s="1"/>
  <c r="K312" i="49" l="1"/>
  <c r="H313" i="49"/>
  <c r="I312" i="49"/>
  <c r="J312" i="49" s="1"/>
  <c r="H314" i="49" l="1"/>
  <c r="K313" i="49"/>
  <c r="I313" i="49"/>
  <c r="J313" i="49" s="1"/>
  <c r="K314" i="49" l="1"/>
  <c r="H315" i="49"/>
  <c r="I314" i="49"/>
  <c r="J314" i="49" s="1"/>
  <c r="K315" i="49" l="1"/>
  <c r="H316" i="49"/>
  <c r="I315" i="49"/>
  <c r="J315" i="49" s="1"/>
  <c r="K316" i="49" l="1"/>
  <c r="H317" i="49"/>
  <c r="I316" i="49"/>
  <c r="J316" i="49" s="1"/>
  <c r="K317" i="49" l="1"/>
  <c r="H318" i="49"/>
  <c r="I317" i="49"/>
  <c r="J317" i="49" s="1"/>
  <c r="H319" i="49" l="1"/>
  <c r="K318" i="49"/>
  <c r="I318" i="49"/>
  <c r="J318" i="49" s="1"/>
  <c r="K319" i="49" l="1"/>
  <c r="H320" i="49"/>
  <c r="I319" i="49"/>
  <c r="J319" i="49" s="1"/>
  <c r="K320" i="49" l="1"/>
  <c r="H321" i="49"/>
  <c r="I320" i="49"/>
  <c r="J320" i="49" s="1"/>
  <c r="K321" i="49" l="1"/>
  <c r="H322" i="49"/>
  <c r="I321" i="49"/>
  <c r="J321" i="49" s="1"/>
  <c r="H323" i="49" l="1"/>
  <c r="K322" i="49"/>
  <c r="I322" i="49"/>
  <c r="J322" i="49" s="1"/>
  <c r="K323" i="49" l="1"/>
  <c r="H324" i="49"/>
  <c r="I323" i="49"/>
  <c r="J323" i="49" s="1"/>
  <c r="H325" i="49" l="1"/>
  <c r="K324" i="49"/>
  <c r="I324" i="49"/>
  <c r="J324" i="49" s="1"/>
  <c r="K325" i="49" l="1"/>
  <c r="H326" i="49"/>
  <c r="I325" i="49"/>
  <c r="J325" i="49" s="1"/>
  <c r="H327" i="49" l="1"/>
  <c r="K326" i="49"/>
  <c r="I326" i="49"/>
  <c r="J326" i="49" s="1"/>
  <c r="H328" i="49" l="1"/>
  <c r="K327" i="49"/>
  <c r="I327" i="49"/>
  <c r="J327" i="49" s="1"/>
  <c r="K328" i="49" l="1"/>
  <c r="H329" i="49"/>
  <c r="I328" i="49"/>
  <c r="J328" i="49" s="1"/>
  <c r="H330" i="49" l="1"/>
  <c r="K329" i="49"/>
  <c r="I329" i="49"/>
  <c r="J329" i="49" s="1"/>
  <c r="K330" i="49" l="1"/>
  <c r="H331" i="49"/>
  <c r="I330" i="49"/>
  <c r="J330" i="49" s="1"/>
  <c r="K331" i="49" l="1"/>
  <c r="H332" i="49"/>
  <c r="I331" i="49"/>
  <c r="J331" i="49" s="1"/>
  <c r="H333" i="49" l="1"/>
  <c r="K332" i="49"/>
  <c r="I332" i="49"/>
  <c r="J332" i="49" s="1"/>
  <c r="K333" i="49" l="1"/>
  <c r="H334" i="49"/>
  <c r="I333" i="49"/>
  <c r="J333" i="49" s="1"/>
  <c r="K334" i="49" l="1"/>
  <c r="H335" i="49"/>
  <c r="I334" i="49"/>
  <c r="J334" i="49" s="1"/>
  <c r="K335" i="49" l="1"/>
  <c r="H336" i="49"/>
  <c r="I335" i="49"/>
  <c r="J335" i="49" s="1"/>
  <c r="K336" i="49" l="1"/>
  <c r="H337" i="49"/>
  <c r="I336" i="49"/>
  <c r="J336" i="49" s="1"/>
  <c r="K337" i="49" l="1"/>
  <c r="H338" i="49"/>
  <c r="I337" i="49"/>
  <c r="J337" i="49" s="1"/>
  <c r="H339" i="49" l="1"/>
  <c r="K338" i="49"/>
  <c r="I338" i="49"/>
  <c r="J338" i="49" s="1"/>
  <c r="K339" i="49" l="1"/>
  <c r="H340" i="49"/>
  <c r="I339" i="49"/>
  <c r="J339" i="49" s="1"/>
  <c r="H341" i="49" l="1"/>
  <c r="K340" i="49"/>
  <c r="I340" i="49"/>
  <c r="J340" i="49" s="1"/>
  <c r="K341" i="49" l="1"/>
  <c r="H342" i="49"/>
  <c r="I341" i="49"/>
  <c r="J341" i="49" s="1"/>
  <c r="H343" i="49" l="1"/>
  <c r="K342" i="49"/>
  <c r="I342" i="49"/>
  <c r="J342" i="49" s="1"/>
  <c r="H344" i="49" l="1"/>
  <c r="K343" i="49"/>
  <c r="I343" i="49"/>
  <c r="J343" i="49" s="1"/>
  <c r="K344" i="49" l="1"/>
  <c r="H345" i="49"/>
  <c r="I344" i="49"/>
  <c r="J344" i="49" s="1"/>
  <c r="H346" i="49" l="1"/>
  <c r="K345" i="49"/>
  <c r="I345" i="49"/>
  <c r="J345" i="49" s="1"/>
  <c r="K346" i="49" l="1"/>
  <c r="H347" i="49"/>
  <c r="I346" i="49"/>
  <c r="J346" i="49" s="1"/>
  <c r="K347" i="49" l="1"/>
  <c r="H348" i="49"/>
  <c r="I347" i="49"/>
  <c r="J347" i="49" s="1"/>
  <c r="K348" i="49" l="1"/>
  <c r="H349" i="49"/>
  <c r="I348" i="49"/>
  <c r="J348" i="49" s="1"/>
  <c r="K349" i="49" l="1"/>
  <c r="H350" i="49"/>
  <c r="I349" i="49"/>
  <c r="J349" i="49" s="1"/>
  <c r="K350" i="49" l="1"/>
  <c r="H351" i="49"/>
  <c r="I350" i="49"/>
  <c r="J350" i="49" s="1"/>
  <c r="K351" i="49" l="1"/>
  <c r="H352" i="49"/>
  <c r="I351" i="49"/>
  <c r="J351" i="49" s="1"/>
  <c r="K352" i="49" l="1"/>
  <c r="H353" i="49"/>
  <c r="I352" i="49"/>
  <c r="J352" i="49" s="1"/>
  <c r="K353" i="49" l="1"/>
  <c r="H354" i="49"/>
  <c r="I353" i="49"/>
  <c r="J353" i="49" s="1"/>
  <c r="H355" i="49" l="1"/>
  <c r="K354" i="49"/>
  <c r="I354" i="49"/>
  <c r="J354" i="49" s="1"/>
  <c r="K355" i="49" l="1"/>
  <c r="H356" i="49"/>
  <c r="I355" i="49"/>
  <c r="J355" i="49" s="1"/>
  <c r="H357" i="49" l="1"/>
  <c r="K356" i="49"/>
  <c r="I356" i="49"/>
  <c r="J356" i="49" s="1"/>
  <c r="K357" i="49" l="1"/>
  <c r="H358" i="49"/>
  <c r="I357" i="49"/>
  <c r="J357" i="49" s="1"/>
  <c r="H359" i="49" l="1"/>
  <c r="K358" i="49"/>
  <c r="I358" i="49"/>
  <c r="J358" i="49" s="1"/>
  <c r="H360" i="49" l="1"/>
  <c r="K359" i="49"/>
  <c r="I359" i="49"/>
  <c r="J359" i="49" s="1"/>
  <c r="K360" i="49" l="1"/>
  <c r="H361" i="49"/>
  <c r="I360" i="49"/>
  <c r="J360" i="49" s="1"/>
  <c r="H362" i="49" l="1"/>
  <c r="K361" i="49"/>
  <c r="I361" i="49"/>
  <c r="J361" i="49" s="1"/>
  <c r="K362" i="49" l="1"/>
  <c r="H363" i="49"/>
  <c r="I362" i="49"/>
  <c r="J362" i="49" s="1"/>
  <c r="K363" i="49" l="1"/>
  <c r="H364" i="49"/>
  <c r="I363" i="49"/>
  <c r="J363" i="49" s="1"/>
  <c r="K364" i="49" l="1"/>
  <c r="H365" i="49"/>
  <c r="I364" i="49"/>
  <c r="J364" i="49" s="1"/>
  <c r="K365" i="49" l="1"/>
  <c r="H366" i="49"/>
  <c r="I365" i="49"/>
  <c r="J365" i="49" s="1"/>
  <c r="K366" i="49" l="1"/>
  <c r="H367" i="49"/>
  <c r="I366" i="49"/>
  <c r="J366" i="49" s="1"/>
  <c r="K367" i="49" l="1"/>
  <c r="H368" i="49"/>
  <c r="I367" i="49"/>
  <c r="J367" i="49" s="1"/>
  <c r="K368" i="49" l="1"/>
  <c r="H369" i="49"/>
  <c r="I368" i="49"/>
  <c r="J368" i="49" s="1"/>
  <c r="K369" i="49" l="1"/>
  <c r="H370" i="49"/>
  <c r="I369" i="49"/>
  <c r="J369" i="49" s="1"/>
  <c r="H371" i="49" l="1"/>
  <c r="K370" i="49"/>
  <c r="I370" i="49"/>
  <c r="J370" i="49" s="1"/>
  <c r="K371" i="49" l="1"/>
  <c r="H372" i="49"/>
  <c r="I371" i="49"/>
  <c r="J371" i="49" s="1"/>
  <c r="H373" i="49" l="1"/>
  <c r="K372" i="49"/>
  <c r="I372" i="49"/>
  <c r="J372" i="49" s="1"/>
  <c r="K373" i="49" l="1"/>
  <c r="H374" i="49"/>
  <c r="I373" i="49"/>
  <c r="J373" i="49" s="1"/>
  <c r="H375" i="49" l="1"/>
  <c r="K374" i="49"/>
  <c r="I374" i="49"/>
  <c r="J374" i="49" s="1"/>
  <c r="H376" i="49" l="1"/>
  <c r="K375" i="49"/>
  <c r="I375" i="49"/>
  <c r="J375" i="49" s="1"/>
  <c r="K376" i="49" l="1"/>
  <c r="H377" i="49"/>
  <c r="I376" i="49"/>
  <c r="J376" i="49" s="1"/>
  <c r="H378" i="49" l="1"/>
  <c r="K377" i="49"/>
  <c r="I377" i="49"/>
  <c r="J377" i="49" s="1"/>
  <c r="K378" i="49" l="1"/>
  <c r="H379" i="49"/>
  <c r="I378" i="49"/>
  <c r="J378" i="49" s="1"/>
  <c r="K379" i="49" l="1"/>
  <c r="H380" i="49"/>
  <c r="I379" i="49"/>
  <c r="J379" i="49" s="1"/>
  <c r="K380" i="49" l="1"/>
  <c r="H381" i="49"/>
  <c r="I380" i="49"/>
  <c r="J380" i="49" s="1"/>
  <c r="H382" i="49" l="1"/>
  <c r="K381" i="49"/>
  <c r="I381" i="49"/>
  <c r="J381" i="49" s="1"/>
  <c r="K382" i="49" l="1"/>
  <c r="H383" i="49"/>
  <c r="I382" i="49"/>
  <c r="J382" i="49" s="1"/>
  <c r="K383" i="49" l="1"/>
  <c r="H384" i="49"/>
  <c r="I383" i="49"/>
  <c r="J383" i="49" s="1"/>
  <c r="K384" i="49" l="1"/>
  <c r="H385" i="49"/>
  <c r="I384" i="49"/>
  <c r="J384" i="49" s="1"/>
  <c r="K385" i="49" l="1"/>
  <c r="H386" i="49"/>
  <c r="I385" i="49"/>
  <c r="J385" i="49" s="1"/>
  <c r="K386" i="49" l="1"/>
  <c r="H387" i="49"/>
  <c r="I386" i="49"/>
  <c r="J386" i="49" s="1"/>
  <c r="K387" i="49" l="1"/>
  <c r="H388" i="49"/>
  <c r="I387" i="49"/>
  <c r="J387" i="49" s="1"/>
  <c r="K388" i="49" l="1"/>
  <c r="H389" i="49"/>
  <c r="I388" i="49"/>
  <c r="J388" i="49" s="1"/>
  <c r="K389" i="49" l="1"/>
  <c r="H390" i="49"/>
  <c r="I389" i="49"/>
  <c r="J389" i="49" s="1"/>
  <c r="H391" i="49" l="1"/>
  <c r="K390" i="49"/>
  <c r="I390" i="49"/>
  <c r="J390" i="49" s="1"/>
  <c r="H392" i="49" l="1"/>
  <c r="K391" i="49"/>
  <c r="I391" i="49"/>
  <c r="J391" i="49" s="1"/>
  <c r="K392" i="49" l="1"/>
  <c r="H393" i="49"/>
  <c r="I392" i="49"/>
  <c r="J392" i="49" s="1"/>
  <c r="H394" i="49" l="1"/>
  <c r="K393" i="49"/>
  <c r="I393" i="49"/>
  <c r="J393" i="49" s="1"/>
  <c r="K394" i="49" l="1"/>
  <c r="H395" i="49"/>
  <c r="I394" i="49"/>
  <c r="J394" i="49" s="1"/>
  <c r="K395" i="49" l="1"/>
  <c r="H396" i="49"/>
  <c r="I395" i="49"/>
  <c r="J395" i="49" s="1"/>
  <c r="K396" i="49" l="1"/>
  <c r="H397" i="49"/>
  <c r="I396" i="49"/>
  <c r="J396" i="49" s="1"/>
  <c r="H398" i="49" l="1"/>
  <c r="K397" i="49"/>
  <c r="I397" i="49"/>
  <c r="J397" i="49" s="1"/>
  <c r="K398" i="49" l="1"/>
  <c r="H399" i="49"/>
  <c r="I398" i="49"/>
  <c r="J398" i="49" s="1"/>
  <c r="K399" i="49" l="1"/>
  <c r="H400" i="49"/>
  <c r="I399" i="49"/>
  <c r="J399" i="49" s="1"/>
  <c r="K400" i="49" l="1"/>
  <c r="H401" i="49"/>
  <c r="I400" i="49"/>
  <c r="J400" i="49" s="1"/>
  <c r="K401" i="49" l="1"/>
  <c r="H402" i="49"/>
  <c r="I401" i="49"/>
  <c r="J401" i="49" s="1"/>
  <c r="K402" i="49" l="1"/>
  <c r="H403" i="49"/>
  <c r="I402" i="49"/>
  <c r="J402" i="49" s="1"/>
  <c r="K403" i="49" l="1"/>
  <c r="H404" i="49"/>
  <c r="I403" i="49"/>
  <c r="J403" i="49" s="1"/>
  <c r="H405" i="49" l="1"/>
  <c r="K404" i="49"/>
  <c r="I404" i="49"/>
  <c r="J404" i="49" s="1"/>
  <c r="K405" i="49" l="1"/>
  <c r="H406" i="49"/>
  <c r="I405" i="49"/>
  <c r="J405" i="49" s="1"/>
  <c r="H407" i="49" l="1"/>
  <c r="K406" i="49"/>
  <c r="I406" i="49"/>
  <c r="J406" i="49" s="1"/>
  <c r="H408" i="49" l="1"/>
  <c r="K407" i="49"/>
  <c r="I407" i="49"/>
  <c r="J407" i="49" s="1"/>
  <c r="H409" i="49" l="1"/>
  <c r="K408" i="49"/>
  <c r="I408" i="49"/>
  <c r="J408" i="49" s="1"/>
  <c r="H410" i="49" l="1"/>
  <c r="K409" i="49"/>
  <c r="I409" i="49"/>
  <c r="J409" i="49" s="1"/>
  <c r="K410" i="49" l="1"/>
  <c r="H411" i="49"/>
  <c r="I410" i="49"/>
  <c r="J410" i="49" s="1"/>
  <c r="K411" i="49" l="1"/>
  <c r="H412" i="49"/>
  <c r="I411" i="49"/>
  <c r="J411" i="49" s="1"/>
  <c r="K412" i="49" l="1"/>
  <c r="H413" i="49"/>
  <c r="I412" i="49"/>
  <c r="J412" i="49" s="1"/>
  <c r="H414" i="49" l="1"/>
  <c r="K413" i="49"/>
  <c r="I413" i="49"/>
  <c r="J413" i="49" s="1"/>
  <c r="K414" i="49" l="1"/>
  <c r="H415" i="49"/>
  <c r="I414" i="49"/>
  <c r="J414" i="49" s="1"/>
  <c r="K415" i="49" l="1"/>
  <c r="H416" i="49"/>
  <c r="I415" i="49"/>
  <c r="J415" i="49" s="1"/>
  <c r="K416" i="49" l="1"/>
  <c r="H417" i="49"/>
  <c r="I416" i="49"/>
  <c r="J416" i="49" s="1"/>
  <c r="K417" i="49" l="1"/>
  <c r="H418" i="49"/>
  <c r="I417" i="49"/>
  <c r="J417" i="49" s="1"/>
  <c r="H419" i="49" l="1"/>
  <c r="K418" i="49"/>
  <c r="I418" i="49"/>
  <c r="J418" i="49" s="1"/>
  <c r="K419" i="49" l="1"/>
  <c r="H420" i="49"/>
  <c r="I419" i="49"/>
  <c r="J419" i="49" s="1"/>
  <c r="H421" i="49" l="1"/>
  <c r="K420" i="49"/>
  <c r="I420" i="49"/>
  <c r="J420" i="49" s="1"/>
  <c r="K421" i="49" l="1"/>
  <c r="H422" i="49"/>
  <c r="I421" i="49"/>
  <c r="J421" i="49" s="1"/>
  <c r="K422" i="49" l="1"/>
  <c r="H423" i="49"/>
  <c r="I422" i="49"/>
  <c r="J422" i="49" s="1"/>
  <c r="H424" i="49" l="1"/>
  <c r="K423" i="49"/>
  <c r="I423" i="49"/>
  <c r="J423" i="49" s="1"/>
  <c r="K424" i="49" l="1"/>
  <c r="H425" i="49"/>
  <c r="I424" i="49"/>
  <c r="J424" i="49" s="1"/>
  <c r="H426" i="49" l="1"/>
  <c r="K425" i="49"/>
  <c r="I425" i="49"/>
  <c r="J425" i="49" s="1"/>
  <c r="K426" i="49" l="1"/>
  <c r="H427" i="49"/>
  <c r="I426" i="49"/>
  <c r="J426" i="49" s="1"/>
  <c r="H428" i="49" l="1"/>
  <c r="K427" i="49"/>
  <c r="I427" i="49"/>
  <c r="J427" i="49" s="1"/>
  <c r="K428" i="49" l="1"/>
  <c r="H429" i="49"/>
  <c r="I428" i="49"/>
  <c r="J428" i="49" s="1"/>
  <c r="K429" i="49" l="1"/>
  <c r="H430" i="49"/>
  <c r="I429" i="49"/>
  <c r="J429" i="49" s="1"/>
  <c r="K430" i="49" l="1"/>
  <c r="H431" i="49"/>
  <c r="I430" i="49"/>
  <c r="J430" i="49" s="1"/>
  <c r="K431" i="49" l="1"/>
  <c r="H432" i="49"/>
  <c r="I431" i="49"/>
  <c r="J431" i="49" s="1"/>
  <c r="H433" i="49" l="1"/>
  <c r="K432" i="49"/>
  <c r="I432" i="49"/>
  <c r="J432" i="49" s="1"/>
  <c r="K433" i="49" l="1"/>
  <c r="H434" i="49"/>
  <c r="I433" i="49"/>
  <c r="J433" i="49" s="1"/>
  <c r="K434" i="49" l="1"/>
  <c r="H435" i="49"/>
  <c r="I434" i="49"/>
  <c r="J434" i="49" s="1"/>
  <c r="H436" i="49" l="1"/>
  <c r="K435" i="49"/>
  <c r="I435" i="49"/>
  <c r="J435" i="49" s="1"/>
  <c r="K436" i="49" l="1"/>
  <c r="H437" i="49"/>
  <c r="I436" i="49"/>
  <c r="J436" i="49" s="1"/>
  <c r="K437" i="49" l="1"/>
  <c r="H438" i="49"/>
  <c r="I437" i="49"/>
  <c r="J437" i="49" s="1"/>
  <c r="K438" i="49" l="1"/>
  <c r="H439" i="49"/>
  <c r="I438" i="49"/>
  <c r="J438" i="49" s="1"/>
  <c r="H440" i="49" l="1"/>
  <c r="K439" i="49"/>
  <c r="I439" i="49"/>
  <c r="J439" i="49" s="1"/>
  <c r="K440" i="49" l="1"/>
  <c r="H441" i="49"/>
  <c r="I440" i="49"/>
  <c r="J440" i="49" s="1"/>
  <c r="H442" i="49" l="1"/>
  <c r="K441" i="49"/>
  <c r="I441" i="49"/>
  <c r="J441" i="49" s="1"/>
  <c r="K442" i="49" l="1"/>
  <c r="H443" i="49"/>
  <c r="I442" i="49"/>
  <c r="J442" i="49" s="1"/>
  <c r="H444" i="49" l="1"/>
  <c r="K443" i="49"/>
  <c r="I443" i="49"/>
  <c r="J443" i="49" s="1"/>
  <c r="K444" i="49" l="1"/>
  <c r="H445" i="49"/>
  <c r="I444" i="49"/>
  <c r="J444" i="49" s="1"/>
  <c r="K445" i="49" l="1"/>
  <c r="H446" i="49"/>
  <c r="I445" i="49"/>
  <c r="J445" i="49" s="1"/>
  <c r="H447" i="49" l="1"/>
  <c r="K446" i="49"/>
  <c r="I446" i="49"/>
  <c r="J446" i="49" s="1"/>
  <c r="H448" i="49" l="1"/>
  <c r="K447" i="49"/>
  <c r="I447" i="49"/>
  <c r="J447" i="49" s="1"/>
  <c r="H449" i="49" l="1"/>
  <c r="K448" i="49"/>
  <c r="I448" i="49"/>
  <c r="J448" i="49" s="1"/>
  <c r="K449" i="49" l="1"/>
  <c r="H450" i="49"/>
  <c r="I449" i="49"/>
  <c r="J449" i="49" s="1"/>
  <c r="K450" i="49" l="1"/>
  <c r="H451" i="49"/>
  <c r="I450" i="49"/>
  <c r="J450" i="49" s="1"/>
  <c r="K451" i="49" l="1"/>
  <c r="H452" i="49"/>
  <c r="I451" i="49"/>
  <c r="J451" i="49" s="1"/>
  <c r="H453" i="49" l="1"/>
  <c r="K452" i="49"/>
  <c r="I452" i="49"/>
  <c r="J452" i="49" s="1"/>
  <c r="K453" i="49" l="1"/>
  <c r="H454" i="49"/>
  <c r="I453" i="49"/>
  <c r="J453" i="49" s="1"/>
  <c r="K454" i="49" l="1"/>
  <c r="H455" i="49"/>
  <c r="I454" i="49"/>
  <c r="J454" i="49" s="1"/>
  <c r="K455" i="49" l="1"/>
  <c r="H456" i="49"/>
  <c r="I455" i="49"/>
  <c r="J455" i="49" s="1"/>
  <c r="K456" i="49" l="1"/>
  <c r="H457" i="49"/>
  <c r="I456" i="49"/>
  <c r="J456" i="49" s="1"/>
  <c r="H458" i="49" l="1"/>
  <c r="K457" i="49"/>
  <c r="I457" i="49"/>
  <c r="J457" i="49" s="1"/>
  <c r="K458" i="49" l="1"/>
  <c r="H459" i="49"/>
  <c r="I458" i="49"/>
  <c r="J458" i="49" s="1"/>
  <c r="H460" i="49" l="1"/>
  <c r="K459" i="49"/>
  <c r="I459" i="49"/>
  <c r="J459" i="49" s="1"/>
  <c r="H461" i="49" l="1"/>
  <c r="K460" i="49"/>
  <c r="I460" i="49"/>
  <c r="J460" i="49" s="1"/>
  <c r="K461" i="49" l="1"/>
  <c r="H462" i="49"/>
  <c r="I461" i="49"/>
  <c r="J461" i="49" s="1"/>
  <c r="H463" i="49" l="1"/>
  <c r="K462" i="49"/>
  <c r="I462" i="49"/>
  <c r="J462" i="49" s="1"/>
  <c r="K463" i="49" l="1"/>
  <c r="H464" i="49"/>
  <c r="I463" i="49"/>
  <c r="J463" i="49" s="1"/>
  <c r="K464" i="49" l="1"/>
  <c r="H465" i="49"/>
  <c r="I464" i="49"/>
  <c r="J464" i="49" s="1"/>
  <c r="K465" i="49" l="1"/>
  <c r="H466" i="49"/>
  <c r="I465" i="49"/>
  <c r="J465" i="49" s="1"/>
  <c r="K466" i="49" l="1"/>
  <c r="H467" i="49"/>
  <c r="I466" i="49"/>
  <c r="J466" i="49" s="1"/>
  <c r="K467" i="49" l="1"/>
  <c r="H468" i="49"/>
  <c r="I467" i="49"/>
  <c r="J467" i="49" s="1"/>
  <c r="K468" i="49" l="1"/>
  <c r="H469" i="49"/>
  <c r="I468" i="49"/>
  <c r="J468" i="49" s="1"/>
  <c r="K469" i="49" l="1"/>
  <c r="H470" i="49"/>
  <c r="I469" i="49"/>
  <c r="J469" i="49" s="1"/>
  <c r="K470" i="49" l="1"/>
  <c r="H471" i="49"/>
  <c r="I470" i="49"/>
  <c r="J470" i="49" s="1"/>
  <c r="K471" i="49" l="1"/>
  <c r="H472" i="49"/>
  <c r="I471" i="49"/>
  <c r="J471" i="49" s="1"/>
  <c r="K472" i="49" l="1"/>
  <c r="H473" i="49"/>
  <c r="I472" i="49"/>
  <c r="J472" i="49" s="1"/>
  <c r="H474" i="49" l="1"/>
  <c r="K473" i="49"/>
  <c r="I473" i="49"/>
  <c r="J473" i="49" s="1"/>
  <c r="K474" i="49" l="1"/>
  <c r="H475" i="49"/>
  <c r="I474" i="49"/>
  <c r="J474" i="49" s="1"/>
  <c r="K475" i="49" l="1"/>
  <c r="H476" i="49"/>
  <c r="I475" i="49"/>
  <c r="J475" i="49" s="1"/>
  <c r="H477" i="49" l="1"/>
  <c r="K476" i="49"/>
  <c r="I476" i="49"/>
  <c r="J476" i="49" s="1"/>
  <c r="K477" i="49" l="1"/>
  <c r="H478" i="49"/>
  <c r="I477" i="49"/>
  <c r="J477" i="49" s="1"/>
  <c r="H479" i="49" l="1"/>
  <c r="K478" i="49"/>
  <c r="I478" i="49"/>
  <c r="J478" i="49" s="1"/>
  <c r="K479" i="49" l="1"/>
  <c r="H480" i="49"/>
  <c r="I479" i="49"/>
  <c r="J479" i="49" s="1"/>
  <c r="K480" i="49" l="1"/>
  <c r="H481" i="49"/>
  <c r="I480" i="49"/>
  <c r="J480" i="49" s="1"/>
  <c r="K481" i="49" l="1"/>
  <c r="H482" i="49"/>
  <c r="I481" i="49"/>
  <c r="J481" i="49" s="1"/>
  <c r="K482" i="49" l="1"/>
  <c r="H483" i="49"/>
  <c r="I482" i="49"/>
  <c r="J482" i="49" s="1"/>
  <c r="K483" i="49" l="1"/>
  <c r="H484" i="49"/>
  <c r="I483" i="49"/>
  <c r="J483" i="49" s="1"/>
  <c r="K484" i="49" l="1"/>
  <c r="H485" i="49"/>
  <c r="I484" i="49"/>
  <c r="J484" i="49" s="1"/>
  <c r="K485" i="49" l="1"/>
  <c r="H486" i="49"/>
  <c r="I485" i="49"/>
  <c r="J485" i="49" s="1"/>
  <c r="K486" i="49" l="1"/>
  <c r="H487" i="49"/>
  <c r="I486" i="49"/>
  <c r="J486" i="49" s="1"/>
  <c r="K487" i="49" l="1"/>
  <c r="H488" i="49"/>
  <c r="I487" i="49"/>
  <c r="J487" i="49" s="1"/>
  <c r="K488" i="49" l="1"/>
  <c r="H489" i="49"/>
  <c r="I488" i="49"/>
  <c r="J488" i="49" s="1"/>
  <c r="H490" i="49" l="1"/>
  <c r="K489" i="49"/>
  <c r="I489" i="49"/>
  <c r="J489" i="49" s="1"/>
  <c r="K490" i="49" l="1"/>
  <c r="H491" i="49"/>
  <c r="I490" i="49"/>
  <c r="J490" i="49" s="1"/>
  <c r="H492" i="49" l="1"/>
  <c r="K491" i="49"/>
  <c r="I491" i="49"/>
  <c r="J491" i="49" s="1"/>
  <c r="H493" i="49" l="1"/>
  <c r="K492" i="49"/>
  <c r="I492" i="49"/>
  <c r="J492" i="49" s="1"/>
  <c r="K493" i="49" l="1"/>
  <c r="H494" i="49"/>
  <c r="I493" i="49"/>
  <c r="J493" i="49" s="1"/>
  <c r="H495" i="49" l="1"/>
  <c r="K494" i="49"/>
  <c r="I494" i="49"/>
  <c r="J494" i="49" s="1"/>
  <c r="K495" i="49" l="1"/>
  <c r="H496" i="49"/>
  <c r="I495" i="49"/>
  <c r="J495" i="49" s="1"/>
  <c r="K496" i="49" l="1"/>
  <c r="H497" i="49"/>
  <c r="I496" i="49"/>
  <c r="J496" i="49" s="1"/>
  <c r="K497" i="49" l="1"/>
  <c r="H498" i="49"/>
  <c r="I497" i="49"/>
  <c r="J497" i="49" s="1"/>
  <c r="H499" i="49" l="1"/>
  <c r="K498" i="49"/>
  <c r="I498" i="49"/>
  <c r="J498" i="49" s="1"/>
  <c r="K499" i="49" l="1"/>
  <c r="H500" i="49"/>
  <c r="I499" i="49"/>
  <c r="J499" i="49" s="1"/>
  <c r="K500" i="49" l="1"/>
  <c r="H501" i="49"/>
  <c r="I500" i="49"/>
  <c r="J500" i="49" s="1"/>
  <c r="H502" i="49" l="1"/>
  <c r="K501" i="49"/>
  <c r="I501" i="49"/>
  <c r="J501" i="49" s="1"/>
  <c r="K502" i="49" l="1"/>
  <c r="H503" i="49"/>
  <c r="I502" i="49"/>
  <c r="J502" i="49" s="1"/>
  <c r="H504" i="49" l="1"/>
  <c r="K503" i="49"/>
  <c r="I503" i="49"/>
  <c r="J503" i="49" s="1"/>
  <c r="K504" i="49" l="1"/>
  <c r="H505" i="49"/>
  <c r="I504" i="49"/>
  <c r="J504" i="49" s="1"/>
  <c r="H506" i="49" l="1"/>
  <c r="K505" i="49"/>
  <c r="I505" i="49"/>
  <c r="J505" i="49" s="1"/>
  <c r="H507" i="49" l="1"/>
  <c r="K506" i="49"/>
  <c r="I506" i="49"/>
  <c r="J506" i="49" s="1"/>
  <c r="H508" i="49" l="1"/>
  <c r="K507" i="49"/>
  <c r="I507" i="49"/>
  <c r="J507" i="49" s="1"/>
  <c r="H509" i="49" l="1"/>
  <c r="K508" i="49"/>
  <c r="I508" i="49"/>
  <c r="J508" i="49" s="1"/>
  <c r="K509" i="49" l="1"/>
  <c r="H510" i="49"/>
  <c r="I509" i="49"/>
  <c r="J509" i="49" s="1"/>
  <c r="H511" i="49" l="1"/>
  <c r="K510" i="49"/>
  <c r="I510" i="49"/>
  <c r="J510" i="49" s="1"/>
  <c r="H512" i="49" l="1"/>
  <c r="K511" i="49"/>
  <c r="I511" i="49"/>
  <c r="J511" i="49" s="1"/>
  <c r="H513" i="49" l="1"/>
  <c r="K512" i="49"/>
  <c r="I512" i="49"/>
  <c r="J512" i="49" s="1"/>
  <c r="H514" i="49" l="1"/>
  <c r="K513" i="49"/>
  <c r="I513" i="49"/>
  <c r="J513" i="49" s="1"/>
  <c r="K514" i="49" l="1"/>
  <c r="H515" i="49"/>
  <c r="I514" i="49"/>
  <c r="J514" i="49" s="1"/>
  <c r="H516" i="49" l="1"/>
  <c r="K515" i="49"/>
  <c r="I515" i="49"/>
  <c r="J515" i="49" s="1"/>
  <c r="K516" i="49" l="1"/>
  <c r="H517" i="49"/>
  <c r="I516" i="49"/>
  <c r="J516" i="49" s="1"/>
  <c r="K517" i="49" l="1"/>
  <c r="H518" i="49"/>
  <c r="I517" i="49"/>
  <c r="J517" i="49" s="1"/>
  <c r="K518" i="49" l="1"/>
  <c r="H519" i="49"/>
  <c r="I518" i="49"/>
  <c r="J518" i="49" s="1"/>
  <c r="K519" i="49" l="1"/>
  <c r="H520" i="49"/>
  <c r="I519" i="49"/>
  <c r="J519" i="49" s="1"/>
  <c r="H521" i="49" l="1"/>
  <c r="K520" i="49"/>
  <c r="I520" i="49"/>
  <c r="J520" i="49" s="1"/>
  <c r="H522" i="49" l="1"/>
  <c r="K521" i="49"/>
  <c r="I521" i="49"/>
  <c r="J521" i="49" s="1"/>
  <c r="K522" i="49" l="1"/>
  <c r="H523" i="49"/>
  <c r="I522" i="49"/>
  <c r="J522" i="49" s="1"/>
  <c r="H524" i="49" l="1"/>
  <c r="K523" i="49"/>
  <c r="I523" i="49"/>
  <c r="J523" i="49" s="1"/>
  <c r="H525" i="49" l="1"/>
  <c r="K524" i="49"/>
  <c r="I524" i="49"/>
  <c r="J524" i="49" s="1"/>
  <c r="K525" i="49" l="1"/>
  <c r="H526" i="49"/>
  <c r="I525" i="49"/>
  <c r="J525" i="49" s="1"/>
  <c r="H527" i="49" l="1"/>
  <c r="K526" i="49"/>
  <c r="I526" i="49"/>
  <c r="J526" i="49" s="1"/>
  <c r="H528" i="49" l="1"/>
  <c r="K527" i="49"/>
  <c r="I527" i="49"/>
  <c r="J527" i="49" s="1"/>
  <c r="K528" i="49" l="1"/>
  <c r="H529" i="49"/>
  <c r="I528" i="49"/>
  <c r="J528" i="49" s="1"/>
  <c r="H530" i="49" l="1"/>
  <c r="K529" i="49"/>
  <c r="I529" i="49"/>
  <c r="J529" i="49" s="1"/>
  <c r="K530" i="49" l="1"/>
  <c r="H531" i="49"/>
  <c r="I530" i="49"/>
  <c r="J530" i="49" s="1"/>
  <c r="H532" i="49" l="1"/>
  <c r="K531" i="49"/>
  <c r="I531" i="49"/>
  <c r="J531" i="49" s="1"/>
  <c r="K532" i="49" l="1"/>
  <c r="H533" i="49"/>
  <c r="I532" i="49"/>
  <c r="J532" i="49" s="1"/>
  <c r="K533" i="49" l="1"/>
  <c r="H534" i="49"/>
  <c r="I533" i="49"/>
  <c r="J533" i="49" s="1"/>
  <c r="K534" i="49" l="1"/>
  <c r="H535" i="49"/>
  <c r="I534" i="49"/>
  <c r="J534" i="49" s="1"/>
  <c r="K535" i="49" l="1"/>
  <c r="H536" i="49"/>
  <c r="I535" i="49"/>
  <c r="J535" i="49" s="1"/>
  <c r="K536" i="49" l="1"/>
  <c r="H537" i="49"/>
  <c r="I536" i="49"/>
  <c r="J536" i="49" s="1"/>
  <c r="H538" i="49" l="1"/>
  <c r="K537" i="49"/>
  <c r="I537" i="49"/>
  <c r="J537" i="49" s="1"/>
  <c r="K538" i="49" l="1"/>
  <c r="H539" i="49"/>
  <c r="I538" i="49"/>
  <c r="J538" i="49" s="1"/>
  <c r="H540" i="49" l="1"/>
  <c r="K539" i="49"/>
  <c r="I539" i="49"/>
  <c r="J539" i="49" s="1"/>
  <c r="H541" i="49" l="1"/>
  <c r="K540" i="49"/>
  <c r="I540" i="49"/>
  <c r="J540" i="49" s="1"/>
  <c r="K541" i="49" l="1"/>
  <c r="H542" i="49"/>
  <c r="I541" i="49"/>
  <c r="J541" i="49" s="1"/>
  <c r="H543" i="49" l="1"/>
  <c r="K542" i="49"/>
  <c r="I542" i="49"/>
  <c r="J542" i="49" s="1"/>
  <c r="K543" i="49" l="1"/>
  <c r="H544" i="49"/>
  <c r="I543" i="49"/>
  <c r="J543" i="49" s="1"/>
  <c r="K544" i="49" l="1"/>
  <c r="H545" i="49"/>
  <c r="I544" i="49"/>
  <c r="J544" i="49" s="1"/>
  <c r="H546" i="49" l="1"/>
  <c r="K545" i="49"/>
  <c r="I545" i="49"/>
  <c r="J545" i="49" s="1"/>
  <c r="K546" i="49" l="1"/>
  <c r="H547" i="49"/>
  <c r="I546" i="49"/>
  <c r="J546" i="49" s="1"/>
  <c r="H548" i="49" l="1"/>
  <c r="K547" i="49"/>
  <c r="I547" i="49"/>
  <c r="J547" i="49" s="1"/>
  <c r="K548" i="49" l="1"/>
  <c r="H549" i="49"/>
  <c r="I548" i="49"/>
  <c r="J548" i="49" s="1"/>
  <c r="K549" i="49" l="1"/>
  <c r="H550" i="49"/>
  <c r="I549" i="49"/>
  <c r="J549" i="49" s="1"/>
  <c r="K550" i="49" l="1"/>
  <c r="H551" i="49"/>
  <c r="I550" i="49"/>
  <c r="J550" i="49" s="1"/>
  <c r="K551" i="49" l="1"/>
  <c r="H552" i="49"/>
  <c r="I551" i="49"/>
  <c r="J551" i="49" s="1"/>
  <c r="K552" i="49" l="1"/>
  <c r="H553" i="49"/>
  <c r="I552" i="49"/>
  <c r="J552" i="49" s="1"/>
  <c r="K553" i="49" l="1"/>
  <c r="H554" i="49"/>
  <c r="I553" i="49"/>
  <c r="J553" i="49" s="1"/>
  <c r="H555" i="49" l="1"/>
  <c r="K554" i="49"/>
  <c r="I554" i="49"/>
  <c r="J554" i="49" s="1"/>
  <c r="H556" i="49" l="1"/>
  <c r="K555" i="49"/>
  <c r="I555" i="49"/>
  <c r="J555" i="49" s="1"/>
  <c r="K556" i="49" l="1"/>
  <c r="H557" i="49"/>
  <c r="I556" i="49"/>
  <c r="J556" i="49" s="1"/>
  <c r="K557" i="49" l="1"/>
  <c r="H558" i="49"/>
  <c r="I557" i="49"/>
  <c r="J557" i="49" s="1"/>
  <c r="H559" i="49" l="1"/>
  <c r="K558" i="49"/>
  <c r="I558" i="49"/>
  <c r="J558" i="49" s="1"/>
  <c r="K559" i="49" l="1"/>
  <c r="H560" i="49"/>
  <c r="I559" i="49"/>
  <c r="J559" i="49" s="1"/>
  <c r="K560" i="49" l="1"/>
  <c r="H561" i="49"/>
  <c r="I560" i="49"/>
  <c r="J560" i="49" s="1"/>
  <c r="K561" i="49" l="1"/>
  <c r="H562" i="49"/>
  <c r="I561" i="49"/>
  <c r="J561" i="49" s="1"/>
  <c r="K562" i="49" l="1"/>
  <c r="H563" i="49"/>
  <c r="I562" i="49"/>
  <c r="J562" i="49" s="1"/>
  <c r="K563" i="49" l="1"/>
  <c r="H564" i="49"/>
  <c r="I563" i="49"/>
  <c r="J563" i="49" s="1"/>
  <c r="K564" i="49" l="1"/>
  <c r="H565" i="49"/>
  <c r="I564" i="49"/>
  <c r="J564" i="49" s="1"/>
  <c r="K565" i="49" l="1"/>
  <c r="H566" i="49"/>
  <c r="I565" i="49"/>
  <c r="J565" i="49" s="1"/>
  <c r="K566" i="49" l="1"/>
  <c r="H567" i="49"/>
  <c r="I566" i="49"/>
  <c r="J566" i="49" s="1"/>
  <c r="K567" i="49" l="1"/>
  <c r="H568" i="49"/>
  <c r="I567" i="49"/>
  <c r="J567" i="49" s="1"/>
  <c r="K568" i="49" l="1"/>
  <c r="H569" i="49"/>
  <c r="I568" i="49"/>
  <c r="J568" i="49" s="1"/>
  <c r="K569" i="49" l="1"/>
  <c r="H570" i="49"/>
  <c r="I569" i="49"/>
  <c r="J569" i="49" s="1"/>
  <c r="H571" i="49" l="1"/>
  <c r="K570" i="49"/>
  <c r="I570" i="49"/>
  <c r="J570" i="49" s="1"/>
  <c r="H572" i="49" l="1"/>
  <c r="K571" i="49"/>
  <c r="I571" i="49"/>
  <c r="J571" i="49" s="1"/>
  <c r="H573" i="49" l="1"/>
  <c r="K572" i="49"/>
  <c r="I572" i="49"/>
  <c r="J572" i="49" s="1"/>
  <c r="K573" i="49" l="1"/>
  <c r="H574" i="49"/>
  <c r="I573" i="49"/>
  <c r="J573" i="49" s="1"/>
  <c r="H575" i="49" l="1"/>
  <c r="K574" i="49"/>
  <c r="I574" i="49"/>
  <c r="J574" i="49" s="1"/>
  <c r="K575" i="49" l="1"/>
  <c r="H576" i="49"/>
  <c r="I575" i="49"/>
  <c r="J575" i="49" s="1"/>
  <c r="K576" i="49" l="1"/>
  <c r="H577" i="49"/>
  <c r="I576" i="49"/>
  <c r="J576" i="49" s="1"/>
  <c r="K577" i="49" l="1"/>
  <c r="H578" i="49"/>
  <c r="I577" i="49"/>
  <c r="J577" i="49" s="1"/>
  <c r="H579" i="49" l="1"/>
  <c r="K578" i="49"/>
  <c r="I578" i="49"/>
  <c r="J578" i="49" s="1"/>
  <c r="K579" i="49" l="1"/>
  <c r="H580" i="49"/>
  <c r="I579" i="49"/>
  <c r="J579" i="49" s="1"/>
  <c r="K580" i="49" l="1"/>
  <c r="H581" i="49"/>
  <c r="I580" i="49"/>
  <c r="J580" i="49" s="1"/>
  <c r="K581" i="49" l="1"/>
  <c r="H582" i="49"/>
  <c r="I581" i="49"/>
  <c r="J581" i="49" s="1"/>
  <c r="K582" i="49" l="1"/>
  <c r="H583" i="49"/>
  <c r="I582" i="49"/>
  <c r="J582" i="49" s="1"/>
  <c r="H584" i="49" l="1"/>
  <c r="K583" i="49"/>
  <c r="I583" i="49"/>
  <c r="J583" i="49" s="1"/>
  <c r="K584" i="49" l="1"/>
  <c r="H585" i="49"/>
  <c r="I584" i="49"/>
  <c r="J584" i="49" s="1"/>
  <c r="K585" i="49" l="1"/>
  <c r="H586" i="49"/>
  <c r="I585" i="49"/>
  <c r="J585" i="49" s="1"/>
  <c r="K586" i="49" l="1"/>
  <c r="H587" i="49"/>
  <c r="I586" i="49"/>
  <c r="J586" i="49" s="1"/>
  <c r="H588" i="49" l="1"/>
  <c r="K587" i="49"/>
  <c r="I587" i="49"/>
  <c r="J587" i="49" s="1"/>
  <c r="H589" i="49" l="1"/>
  <c r="K588" i="49"/>
  <c r="I588" i="49"/>
  <c r="J588" i="49" s="1"/>
  <c r="H590" i="49" l="1"/>
  <c r="K589" i="49"/>
  <c r="I589" i="49"/>
  <c r="J589" i="49" s="1"/>
  <c r="H591" i="49" l="1"/>
  <c r="K590" i="49"/>
  <c r="I590" i="49"/>
  <c r="J590" i="49" s="1"/>
  <c r="K591" i="49" l="1"/>
  <c r="H592" i="49"/>
  <c r="I591" i="49"/>
  <c r="J591" i="49" s="1"/>
  <c r="K592" i="49" l="1"/>
  <c r="H593" i="49"/>
  <c r="I592" i="49"/>
  <c r="J592" i="49" s="1"/>
  <c r="H594" i="49" l="1"/>
  <c r="K593" i="49"/>
  <c r="I593" i="49"/>
  <c r="J593" i="49" s="1"/>
  <c r="K594" i="49" l="1"/>
  <c r="H595" i="49"/>
  <c r="I594" i="49"/>
  <c r="J594" i="49" s="1"/>
  <c r="K595" i="49" l="1"/>
  <c r="H596" i="49"/>
  <c r="I595" i="49"/>
  <c r="J595" i="49" s="1"/>
  <c r="K596" i="49" l="1"/>
  <c r="H597" i="49"/>
  <c r="I596" i="49"/>
  <c r="J596" i="49" s="1"/>
  <c r="K597" i="49" l="1"/>
  <c r="H598" i="49"/>
  <c r="I597" i="49"/>
  <c r="J597" i="49" s="1"/>
  <c r="K598" i="49" l="1"/>
  <c r="H599" i="49"/>
  <c r="I598" i="49"/>
  <c r="J598" i="49" s="1"/>
  <c r="K599" i="49" l="1"/>
  <c r="H600" i="49"/>
  <c r="I599" i="49"/>
  <c r="J599" i="49" s="1"/>
  <c r="K600" i="49" l="1"/>
  <c r="H601" i="49"/>
  <c r="I600" i="49"/>
  <c r="J600" i="49" s="1"/>
  <c r="K601" i="49" l="1"/>
  <c r="H602" i="49"/>
  <c r="I601" i="49"/>
  <c r="J601" i="49" s="1"/>
  <c r="K602" i="49" l="1"/>
  <c r="H603" i="49"/>
  <c r="I602" i="49"/>
  <c r="J602" i="49" s="1"/>
  <c r="H604" i="49" l="1"/>
  <c r="K603" i="49"/>
  <c r="I603" i="49"/>
  <c r="J603" i="49" s="1"/>
  <c r="H605" i="49" l="1"/>
  <c r="K604" i="49"/>
  <c r="I604" i="49"/>
  <c r="J604" i="49" s="1"/>
  <c r="K605" i="49" l="1"/>
  <c r="H606" i="49"/>
  <c r="I605" i="49"/>
  <c r="J605" i="49" s="1"/>
  <c r="H607" i="49" l="1"/>
  <c r="K606" i="49"/>
  <c r="I606" i="49"/>
  <c r="J606" i="49" s="1"/>
  <c r="K607" i="49" l="1"/>
  <c r="H608" i="49"/>
  <c r="I607" i="49"/>
  <c r="J607" i="49" s="1"/>
  <c r="H609" i="49" l="1"/>
  <c r="K608" i="49"/>
  <c r="I608" i="49"/>
  <c r="J608" i="49" s="1"/>
  <c r="K609" i="49" l="1"/>
  <c r="H610" i="49"/>
  <c r="I609" i="49"/>
  <c r="J609" i="49" s="1"/>
  <c r="K610" i="49" l="1"/>
  <c r="H611" i="49"/>
  <c r="I610" i="49"/>
  <c r="J610" i="49" s="1"/>
  <c r="K611" i="49" l="1"/>
  <c r="H612" i="49"/>
  <c r="I611" i="49"/>
  <c r="J611" i="49" s="1"/>
  <c r="H613" i="49" l="1"/>
  <c r="K612" i="49"/>
  <c r="I612" i="49"/>
  <c r="J612" i="49" s="1"/>
  <c r="K613" i="49" l="1"/>
  <c r="H614" i="49"/>
  <c r="I613" i="49"/>
  <c r="J613" i="49" s="1"/>
  <c r="K614" i="49" l="1"/>
  <c r="H615" i="49"/>
  <c r="I614" i="49"/>
  <c r="J614" i="49" s="1"/>
  <c r="K615" i="49" l="1"/>
  <c r="H616" i="49"/>
  <c r="I615" i="49"/>
  <c r="J615" i="49" s="1"/>
  <c r="K616" i="49" l="1"/>
  <c r="H617" i="49"/>
  <c r="I616" i="49"/>
  <c r="J616" i="49" s="1"/>
  <c r="K617" i="49" l="1"/>
  <c r="H618" i="49"/>
  <c r="I617" i="49"/>
  <c r="J617" i="49" s="1"/>
  <c r="K618" i="49" l="1"/>
  <c r="H619" i="49"/>
  <c r="I618" i="49"/>
  <c r="J618" i="49" s="1"/>
  <c r="H620" i="49" l="1"/>
  <c r="K619" i="49"/>
  <c r="I619" i="49"/>
  <c r="J619" i="49" s="1"/>
  <c r="H621" i="49" l="1"/>
  <c r="K620" i="49"/>
  <c r="I620" i="49"/>
  <c r="J620" i="49" s="1"/>
  <c r="K621" i="49" l="1"/>
  <c r="H622" i="49"/>
  <c r="I621" i="49"/>
  <c r="J621" i="49" s="1"/>
  <c r="H623" i="49" l="1"/>
  <c r="K622" i="49"/>
  <c r="I622" i="49"/>
  <c r="J622" i="49" s="1"/>
  <c r="H624" i="49" l="1"/>
  <c r="K623" i="49"/>
  <c r="I623" i="49"/>
  <c r="J623" i="49" s="1"/>
  <c r="K624" i="49" l="1"/>
  <c r="H625" i="49"/>
  <c r="I624" i="49"/>
  <c r="J624" i="49" s="1"/>
  <c r="K625" i="49" l="1"/>
  <c r="H626" i="49"/>
  <c r="I625" i="49"/>
  <c r="J625" i="49" s="1"/>
  <c r="K626" i="49" l="1"/>
  <c r="H627" i="49"/>
  <c r="I626" i="49"/>
  <c r="J626" i="49" s="1"/>
  <c r="H628" i="49" l="1"/>
  <c r="K627" i="49"/>
  <c r="I627" i="49"/>
  <c r="J627" i="49" s="1"/>
  <c r="K628" i="49" l="1"/>
  <c r="H629" i="49"/>
  <c r="I628" i="49"/>
  <c r="J628" i="49" s="1"/>
  <c r="K629" i="49" l="1"/>
  <c r="H630" i="49"/>
  <c r="I629" i="49"/>
  <c r="J629" i="49" s="1"/>
  <c r="H631" i="49" l="1"/>
  <c r="K630" i="49"/>
  <c r="I630" i="49"/>
  <c r="J630" i="49" s="1"/>
  <c r="H632" i="49" l="1"/>
  <c r="K631" i="49"/>
  <c r="I631" i="49"/>
  <c r="J631" i="49" s="1"/>
  <c r="K632" i="49" l="1"/>
  <c r="H633" i="49"/>
  <c r="I632" i="49"/>
  <c r="J632" i="49" s="1"/>
  <c r="K633" i="49" l="1"/>
  <c r="H634" i="49"/>
  <c r="I633" i="49"/>
  <c r="J633" i="49" s="1"/>
  <c r="K634" i="49" l="1"/>
  <c r="H635" i="49"/>
  <c r="I634" i="49"/>
  <c r="J634" i="49" s="1"/>
  <c r="H636" i="49" l="1"/>
  <c r="K635" i="49"/>
  <c r="I635" i="49"/>
  <c r="J635" i="49" s="1"/>
  <c r="K636" i="49" l="1"/>
  <c r="H637" i="49"/>
  <c r="I636" i="49"/>
  <c r="J636" i="49" s="1"/>
  <c r="K637" i="49" l="1"/>
  <c r="H638" i="49"/>
  <c r="I637" i="49"/>
  <c r="J637" i="49" s="1"/>
  <c r="H639" i="49" l="1"/>
  <c r="K638" i="49"/>
  <c r="I638" i="49"/>
  <c r="J638" i="49" s="1"/>
  <c r="K639" i="49" l="1"/>
  <c r="H640" i="49"/>
  <c r="I639" i="49"/>
  <c r="J639" i="49" s="1"/>
  <c r="K640" i="49" l="1"/>
  <c r="H641" i="49"/>
  <c r="I640" i="49"/>
  <c r="J640" i="49" s="1"/>
  <c r="K641" i="49" l="1"/>
  <c r="H642" i="49"/>
  <c r="I641" i="49"/>
  <c r="J641" i="49" s="1"/>
  <c r="K642" i="49" l="1"/>
  <c r="H643" i="49"/>
  <c r="I642" i="49"/>
  <c r="J642" i="49" s="1"/>
  <c r="H644" i="49" l="1"/>
  <c r="K643" i="49"/>
  <c r="I643" i="49"/>
  <c r="J643" i="49" s="1"/>
  <c r="K644" i="49" l="1"/>
  <c r="H645" i="49"/>
  <c r="I644" i="49"/>
  <c r="J644" i="49" s="1"/>
  <c r="K645" i="49" l="1"/>
  <c r="H646" i="49"/>
  <c r="I645" i="49"/>
  <c r="J645" i="49" s="1"/>
  <c r="K646" i="49" l="1"/>
  <c r="H647" i="49"/>
  <c r="I646" i="49"/>
  <c r="J646" i="49" s="1"/>
  <c r="K647" i="49" l="1"/>
  <c r="H648" i="49"/>
  <c r="I647" i="49"/>
  <c r="J647" i="49" s="1"/>
  <c r="K648" i="49" l="1"/>
  <c r="H649" i="49"/>
  <c r="I648" i="49"/>
  <c r="J648" i="49" s="1"/>
  <c r="K649" i="49" l="1"/>
  <c r="H650" i="49"/>
  <c r="I649" i="49"/>
  <c r="J649" i="49" s="1"/>
  <c r="K650" i="49" l="1"/>
  <c r="H651" i="49"/>
  <c r="I650" i="49"/>
  <c r="J650" i="49" s="1"/>
  <c r="H652" i="49" l="1"/>
  <c r="K651" i="49"/>
  <c r="I651" i="49"/>
  <c r="J651" i="49" s="1"/>
  <c r="H653" i="49" l="1"/>
  <c r="K652" i="49"/>
  <c r="I652" i="49"/>
  <c r="J652" i="49" s="1"/>
  <c r="K653" i="49" l="1"/>
  <c r="H654" i="49"/>
  <c r="I653" i="49"/>
  <c r="J653" i="49" s="1"/>
  <c r="H655" i="49" l="1"/>
  <c r="K654" i="49"/>
  <c r="I654" i="49"/>
  <c r="J654" i="49" s="1"/>
  <c r="K655" i="49" l="1"/>
  <c r="H656" i="49"/>
  <c r="I655" i="49"/>
  <c r="J655" i="49" s="1"/>
  <c r="K656" i="49" l="1"/>
  <c r="H657" i="49"/>
  <c r="I656" i="49"/>
  <c r="J656" i="49" s="1"/>
  <c r="H658" i="49" l="1"/>
  <c r="K657" i="49"/>
  <c r="I657" i="49"/>
  <c r="J657" i="49" s="1"/>
  <c r="K658" i="49" l="1"/>
  <c r="H659" i="49"/>
  <c r="I658" i="49"/>
  <c r="J658" i="49" s="1"/>
  <c r="H660" i="49" l="1"/>
  <c r="K659" i="49"/>
  <c r="I659" i="49"/>
  <c r="J659" i="49" s="1"/>
  <c r="K660" i="49" l="1"/>
  <c r="H661" i="49"/>
  <c r="I660" i="49"/>
  <c r="J660" i="49" s="1"/>
  <c r="K661" i="49" l="1"/>
  <c r="H662" i="49"/>
  <c r="I661" i="49"/>
  <c r="J661" i="49" s="1"/>
  <c r="K662" i="49" l="1"/>
  <c r="H663" i="49"/>
  <c r="I662" i="49"/>
  <c r="J662" i="49" s="1"/>
  <c r="H664" i="49" l="1"/>
  <c r="K663" i="49"/>
  <c r="I663" i="49"/>
  <c r="J663" i="49" s="1"/>
  <c r="K664" i="49" l="1"/>
  <c r="H665" i="49"/>
  <c r="I664" i="49"/>
  <c r="J664" i="49" s="1"/>
  <c r="K665" i="49" l="1"/>
  <c r="H666" i="49"/>
  <c r="I665" i="49"/>
  <c r="J665" i="49" s="1"/>
  <c r="K666" i="49" l="1"/>
  <c r="H667" i="49"/>
  <c r="I666" i="49"/>
  <c r="J666" i="49" s="1"/>
  <c r="H668" i="49" l="1"/>
  <c r="K667" i="49"/>
  <c r="I667" i="49"/>
  <c r="J667" i="49" s="1"/>
  <c r="K668" i="49" l="1"/>
  <c r="H669" i="49"/>
  <c r="I668" i="49"/>
  <c r="J668" i="49" s="1"/>
  <c r="K669" i="49" l="1"/>
  <c r="H670" i="49"/>
  <c r="I669" i="49"/>
  <c r="J669" i="49" s="1"/>
  <c r="H671" i="49" l="1"/>
  <c r="K670" i="49"/>
  <c r="I670" i="49"/>
  <c r="J670" i="49" s="1"/>
  <c r="K671" i="49" l="1"/>
  <c r="H672" i="49"/>
  <c r="I671" i="49"/>
  <c r="J671" i="49" s="1"/>
  <c r="K672" i="49" l="1"/>
  <c r="H673" i="49"/>
  <c r="I672" i="49"/>
  <c r="J672" i="49" s="1"/>
  <c r="H674" i="49" l="1"/>
  <c r="K673" i="49"/>
  <c r="I673" i="49"/>
  <c r="J673" i="49" s="1"/>
  <c r="K674" i="49" l="1"/>
  <c r="H675" i="49"/>
  <c r="I674" i="49"/>
  <c r="J674" i="49" s="1"/>
  <c r="K675" i="49" l="1"/>
  <c r="H676" i="49"/>
  <c r="I675" i="49"/>
  <c r="J675" i="49" s="1"/>
  <c r="H677" i="49" l="1"/>
  <c r="K676" i="49"/>
  <c r="I676" i="49"/>
  <c r="J676" i="49" s="1"/>
  <c r="K677" i="49" l="1"/>
  <c r="H678" i="49"/>
  <c r="I677" i="49"/>
  <c r="J677" i="49" s="1"/>
  <c r="H679" i="49" l="1"/>
  <c r="K678" i="49"/>
  <c r="I678" i="49"/>
  <c r="J678" i="49" s="1"/>
  <c r="K679" i="49" l="1"/>
  <c r="H680" i="49"/>
  <c r="I679" i="49"/>
  <c r="J679" i="49" s="1"/>
  <c r="K680" i="49" l="1"/>
  <c r="H681" i="49"/>
  <c r="I680" i="49"/>
  <c r="J680" i="49" s="1"/>
  <c r="K681" i="49" l="1"/>
  <c r="H682" i="49"/>
  <c r="I681" i="49"/>
  <c r="J681" i="49" s="1"/>
  <c r="K682" i="49" l="1"/>
  <c r="H683" i="49"/>
  <c r="I682" i="49"/>
  <c r="J682" i="49" s="1"/>
  <c r="K683" i="49" l="1"/>
  <c r="H684" i="49"/>
  <c r="I683" i="49"/>
  <c r="J683" i="49" s="1"/>
  <c r="K684" i="49" l="1"/>
  <c r="H685" i="49"/>
  <c r="I684" i="49"/>
  <c r="J684" i="49" s="1"/>
  <c r="K685" i="49" l="1"/>
  <c r="H686" i="49"/>
  <c r="I685" i="49"/>
  <c r="J685" i="49" s="1"/>
  <c r="H687" i="49" l="1"/>
  <c r="K686" i="49"/>
  <c r="I686" i="49"/>
  <c r="J686" i="49" s="1"/>
  <c r="K687" i="49" l="1"/>
  <c r="H688" i="49"/>
  <c r="I687" i="49"/>
  <c r="J687" i="49" s="1"/>
  <c r="K688" i="49" l="1"/>
  <c r="H689" i="49"/>
  <c r="I688" i="49"/>
  <c r="J688" i="49" s="1"/>
  <c r="K689" i="49" l="1"/>
  <c r="H690" i="49"/>
  <c r="I689" i="49"/>
  <c r="J689" i="49" s="1"/>
  <c r="H691" i="49" l="1"/>
  <c r="K690" i="49"/>
  <c r="I690" i="49"/>
  <c r="J690" i="49" s="1"/>
  <c r="K691" i="49" l="1"/>
  <c r="H692" i="49"/>
  <c r="I691" i="49"/>
  <c r="J691" i="49" s="1"/>
  <c r="K692" i="49" l="1"/>
  <c r="H693" i="49"/>
  <c r="I692" i="49"/>
  <c r="J692" i="49" s="1"/>
  <c r="H694" i="49" l="1"/>
  <c r="K693" i="49"/>
  <c r="I693" i="49"/>
  <c r="J693" i="49" s="1"/>
  <c r="K694" i="49" l="1"/>
  <c r="H695" i="49"/>
  <c r="I694" i="49"/>
  <c r="J694" i="49" s="1"/>
  <c r="K695" i="49" l="1"/>
  <c r="H696" i="49"/>
  <c r="I695" i="49"/>
  <c r="J695" i="49" s="1"/>
  <c r="K696" i="49" l="1"/>
  <c r="H697" i="49"/>
  <c r="I696" i="49"/>
  <c r="J696" i="49" s="1"/>
  <c r="K697" i="49" l="1"/>
  <c r="H698" i="49"/>
  <c r="I697" i="49"/>
  <c r="J697" i="49" s="1"/>
  <c r="K698" i="49" l="1"/>
  <c r="H699" i="49"/>
  <c r="I698" i="49"/>
  <c r="J698" i="49" s="1"/>
  <c r="H700" i="49" l="1"/>
  <c r="K699" i="49"/>
  <c r="I699" i="49"/>
  <c r="J699" i="49" s="1"/>
  <c r="K700" i="49" l="1"/>
  <c r="H701" i="49"/>
  <c r="I700" i="49"/>
  <c r="J700" i="49" s="1"/>
  <c r="K701" i="49" l="1"/>
  <c r="H702" i="49"/>
  <c r="I701" i="49"/>
  <c r="J701" i="49" s="1"/>
  <c r="H703" i="49" l="1"/>
  <c r="K702" i="49"/>
  <c r="I702" i="49"/>
  <c r="J702" i="49" s="1"/>
  <c r="K703" i="49" l="1"/>
  <c r="H704" i="49"/>
  <c r="I703" i="49"/>
  <c r="J703" i="49" s="1"/>
  <c r="K704" i="49" l="1"/>
  <c r="H705" i="49"/>
  <c r="I704" i="49"/>
  <c r="J704" i="49" s="1"/>
  <c r="K705" i="49" l="1"/>
  <c r="H706" i="49"/>
  <c r="I705" i="49"/>
  <c r="J705" i="49" s="1"/>
  <c r="H707" i="49" l="1"/>
  <c r="K706" i="49"/>
  <c r="I706" i="49"/>
  <c r="J706" i="49" s="1"/>
  <c r="K707" i="49" l="1"/>
  <c r="H708" i="49"/>
  <c r="I707" i="49"/>
  <c r="J707" i="49" s="1"/>
  <c r="K708" i="49" l="1"/>
  <c r="H709" i="49"/>
  <c r="I708" i="49"/>
  <c r="J708" i="49" s="1"/>
  <c r="H710" i="49" l="1"/>
  <c r="K709" i="49"/>
  <c r="I709" i="49"/>
  <c r="J709" i="49" s="1"/>
  <c r="K710" i="49" l="1"/>
  <c r="H711" i="49"/>
  <c r="I710" i="49"/>
  <c r="J710" i="49" s="1"/>
  <c r="K711" i="49" l="1"/>
  <c r="H712" i="49"/>
  <c r="I711" i="49"/>
  <c r="J711" i="49" s="1"/>
  <c r="K712" i="49" l="1"/>
  <c r="H713" i="49"/>
  <c r="I712" i="49"/>
  <c r="J712" i="49" s="1"/>
  <c r="H714" i="49" l="1"/>
  <c r="K713" i="49"/>
  <c r="I713" i="49"/>
  <c r="J713" i="49" s="1"/>
  <c r="K714" i="49" l="1"/>
  <c r="H715" i="49"/>
  <c r="I714" i="49"/>
  <c r="J714" i="49" s="1"/>
  <c r="H716" i="49" l="1"/>
  <c r="K715" i="49"/>
  <c r="I715" i="49"/>
  <c r="J715" i="49" s="1"/>
  <c r="K716" i="49" l="1"/>
  <c r="H717" i="49"/>
  <c r="I716" i="49"/>
  <c r="J716" i="49" s="1"/>
  <c r="K717" i="49" l="1"/>
  <c r="H718" i="49"/>
  <c r="I717" i="49"/>
  <c r="J717" i="49" s="1"/>
  <c r="K718" i="49" l="1"/>
  <c r="H719" i="49"/>
  <c r="I718" i="49"/>
  <c r="J718" i="49" s="1"/>
  <c r="K719" i="49" l="1"/>
  <c r="H720" i="49"/>
  <c r="I719" i="49"/>
  <c r="J719" i="49" s="1"/>
  <c r="K720" i="49" l="1"/>
  <c r="H721" i="49"/>
  <c r="I720" i="49"/>
  <c r="J720" i="49" s="1"/>
  <c r="K721" i="49" l="1"/>
  <c r="H722" i="49"/>
  <c r="I721" i="49"/>
  <c r="J721" i="49" s="1"/>
  <c r="H723" i="49" l="1"/>
  <c r="K722" i="49"/>
  <c r="I722" i="49"/>
  <c r="J722" i="49" s="1"/>
  <c r="K723" i="49" l="1"/>
  <c r="H724" i="49"/>
  <c r="I723" i="49"/>
  <c r="J723" i="49" s="1"/>
  <c r="K724" i="49" l="1"/>
  <c r="H725" i="49"/>
  <c r="I724" i="49"/>
  <c r="J724" i="49" s="1"/>
  <c r="H726" i="49" l="1"/>
  <c r="K725" i="49"/>
  <c r="I725" i="49"/>
  <c r="J725" i="49" s="1"/>
  <c r="K726" i="49" l="1"/>
  <c r="H727" i="49"/>
  <c r="I726" i="49"/>
  <c r="J726" i="49" s="1"/>
  <c r="K727" i="49" l="1"/>
  <c r="H728" i="49"/>
  <c r="I727" i="49"/>
  <c r="J727" i="49" s="1"/>
  <c r="H729" i="49" l="1"/>
  <c r="K728" i="49"/>
  <c r="I728" i="49"/>
  <c r="J728" i="49" s="1"/>
  <c r="K729" i="49" l="1"/>
  <c r="H730" i="49"/>
  <c r="I729" i="49"/>
  <c r="J729" i="49" s="1"/>
  <c r="K730" i="49" l="1"/>
  <c r="H731" i="49"/>
  <c r="I730" i="49"/>
  <c r="J730" i="49" s="1"/>
  <c r="K731" i="49" l="1"/>
  <c r="H732" i="49"/>
  <c r="I731" i="49"/>
  <c r="J731" i="49" s="1"/>
  <c r="K732" i="49" l="1"/>
  <c r="H733" i="49"/>
  <c r="I732" i="49"/>
  <c r="J732" i="49" s="1"/>
  <c r="K733" i="49" l="1"/>
  <c r="H734" i="49"/>
  <c r="I733" i="49"/>
  <c r="J733" i="49" s="1"/>
  <c r="H735" i="49" l="1"/>
  <c r="K734" i="49"/>
  <c r="I734" i="49"/>
  <c r="J734" i="49" s="1"/>
  <c r="K735" i="49" l="1"/>
  <c r="H736" i="49"/>
  <c r="I735" i="49"/>
  <c r="J735" i="49" s="1"/>
  <c r="K736" i="49" l="1"/>
  <c r="H737" i="49"/>
  <c r="I736" i="49"/>
  <c r="J736" i="49" s="1"/>
  <c r="K737" i="49" l="1"/>
  <c r="H738" i="49"/>
  <c r="I737" i="49"/>
  <c r="J737" i="49" s="1"/>
  <c r="H739" i="49" l="1"/>
  <c r="K738" i="49"/>
  <c r="I738" i="49"/>
  <c r="J738" i="49" s="1"/>
  <c r="K739" i="49" l="1"/>
  <c r="H740" i="49"/>
  <c r="I739" i="49"/>
  <c r="J739" i="49" s="1"/>
  <c r="H741" i="49" l="1"/>
  <c r="K740" i="49"/>
  <c r="I740" i="49"/>
  <c r="J740" i="49" s="1"/>
  <c r="H742" i="49" l="1"/>
  <c r="K741" i="49"/>
  <c r="I741" i="49"/>
  <c r="J741" i="49" s="1"/>
  <c r="K742" i="49" l="1"/>
  <c r="H743" i="49"/>
  <c r="I742" i="49"/>
  <c r="J742" i="49" s="1"/>
  <c r="K743" i="49" l="1"/>
  <c r="H744" i="49"/>
  <c r="I743" i="49"/>
  <c r="J743" i="49" s="1"/>
  <c r="K744" i="49" l="1"/>
  <c r="H745" i="49"/>
  <c r="I744" i="49"/>
  <c r="J744" i="49" s="1"/>
  <c r="K745" i="49" l="1"/>
  <c r="H746" i="49"/>
  <c r="I745" i="49"/>
  <c r="J745" i="49" s="1"/>
  <c r="K746" i="49" l="1"/>
  <c r="H747" i="49"/>
  <c r="I746" i="49"/>
  <c r="J746" i="49" s="1"/>
  <c r="K747" i="49" l="1"/>
  <c r="H748" i="49"/>
  <c r="I747" i="49"/>
  <c r="J747" i="49" s="1"/>
  <c r="K748" i="49" l="1"/>
  <c r="H749" i="49"/>
  <c r="I748" i="49"/>
  <c r="J748" i="49" s="1"/>
  <c r="H750" i="49" l="1"/>
  <c r="K749" i="49"/>
  <c r="I749" i="49"/>
  <c r="J749" i="49" s="1"/>
  <c r="K750" i="49" l="1"/>
  <c r="H751" i="49"/>
  <c r="I750" i="49"/>
  <c r="J750" i="49" s="1"/>
  <c r="K751" i="49" l="1"/>
  <c r="H752" i="49"/>
  <c r="I751" i="49"/>
  <c r="J751" i="49" s="1"/>
  <c r="H753" i="49" l="1"/>
  <c r="K752" i="49"/>
  <c r="I752" i="49"/>
  <c r="J752" i="49" s="1"/>
  <c r="K753" i="49" l="1"/>
  <c r="H754" i="49"/>
  <c r="I753" i="49"/>
  <c r="J753" i="49" s="1"/>
  <c r="H755" i="49" l="1"/>
  <c r="K754" i="49"/>
  <c r="I754" i="49"/>
  <c r="J754" i="49" s="1"/>
  <c r="K755" i="49" l="1"/>
  <c r="H756" i="49"/>
  <c r="I755" i="49"/>
  <c r="J755" i="49" s="1"/>
  <c r="K756" i="49" l="1"/>
  <c r="H757" i="49"/>
  <c r="I756" i="49"/>
  <c r="J756" i="49" s="1"/>
  <c r="H758" i="49" l="1"/>
  <c r="K757" i="49"/>
  <c r="I757" i="49"/>
  <c r="J757" i="49" s="1"/>
  <c r="K758" i="49" l="1"/>
  <c r="H759" i="49"/>
  <c r="I758" i="49"/>
  <c r="J758" i="49" s="1"/>
  <c r="K759" i="49" l="1"/>
  <c r="H760" i="49"/>
  <c r="I759" i="49"/>
  <c r="J759" i="49" s="1"/>
  <c r="K760" i="49" l="1"/>
  <c r="H761" i="49"/>
  <c r="I760" i="49"/>
  <c r="J760" i="49" s="1"/>
  <c r="K761" i="49" l="1"/>
  <c r="H762" i="49"/>
  <c r="I761" i="49"/>
  <c r="J761" i="49" s="1"/>
  <c r="H763" i="49" l="1"/>
  <c r="K762" i="49"/>
  <c r="I762" i="49"/>
  <c r="J762" i="49" s="1"/>
  <c r="K763" i="49" l="1"/>
  <c r="H764" i="49"/>
  <c r="I763" i="49"/>
  <c r="J763" i="49" s="1"/>
  <c r="K764" i="49" l="1"/>
  <c r="H765" i="49"/>
  <c r="I764" i="49"/>
  <c r="J764" i="49" s="1"/>
  <c r="K765" i="49" l="1"/>
  <c r="H766" i="49"/>
  <c r="I765" i="49"/>
  <c r="J765" i="49" s="1"/>
  <c r="K766" i="49" l="1"/>
  <c r="H767" i="49"/>
  <c r="I766" i="49"/>
  <c r="J766" i="49" s="1"/>
  <c r="K767" i="49" l="1"/>
  <c r="H768" i="49"/>
  <c r="I767" i="49"/>
  <c r="J767" i="49" s="1"/>
  <c r="H769" i="49" l="1"/>
  <c r="K768" i="49"/>
  <c r="I768" i="49"/>
  <c r="J768" i="49" s="1"/>
  <c r="K769" i="49" l="1"/>
  <c r="H770" i="49"/>
  <c r="I769" i="49"/>
  <c r="J769" i="49" s="1"/>
  <c r="H771" i="49" l="1"/>
  <c r="K770" i="49"/>
  <c r="I770" i="49"/>
  <c r="J770" i="49" s="1"/>
  <c r="K771" i="49" l="1"/>
  <c r="H772" i="49"/>
  <c r="I771" i="49"/>
  <c r="J771" i="49" s="1"/>
  <c r="H773" i="49" l="1"/>
  <c r="K772" i="49"/>
  <c r="I772" i="49"/>
  <c r="J772" i="49" s="1"/>
  <c r="H774" i="49" l="1"/>
  <c r="K773" i="49"/>
  <c r="I773" i="49"/>
  <c r="J773" i="49" s="1"/>
  <c r="K774" i="49" l="1"/>
  <c r="H775" i="49"/>
  <c r="I774" i="49"/>
  <c r="J774" i="49" s="1"/>
  <c r="H776" i="49" l="1"/>
  <c r="K775" i="49"/>
  <c r="I775" i="49"/>
  <c r="J775" i="49" s="1"/>
  <c r="K776" i="49" l="1"/>
  <c r="H777" i="49"/>
  <c r="I776" i="49"/>
  <c r="J776" i="49" s="1"/>
  <c r="K777" i="49" l="1"/>
  <c r="H778" i="49"/>
  <c r="I777" i="49"/>
  <c r="J777" i="49" s="1"/>
  <c r="K778" i="49" l="1"/>
  <c r="H779" i="49"/>
  <c r="I778" i="49"/>
  <c r="J778" i="49" s="1"/>
  <c r="H780" i="49" l="1"/>
  <c r="K779" i="49"/>
  <c r="I779" i="49"/>
  <c r="J779" i="49" s="1"/>
  <c r="H781" i="49" l="1"/>
  <c r="K780" i="49"/>
  <c r="I780" i="49"/>
  <c r="J780" i="49" s="1"/>
  <c r="K781" i="49" l="1"/>
  <c r="H782" i="49"/>
  <c r="I781" i="49"/>
  <c r="J781" i="49" s="1"/>
  <c r="K782" i="49" l="1"/>
  <c r="H783" i="49"/>
  <c r="I782" i="49"/>
  <c r="J782" i="49" s="1"/>
  <c r="K783" i="49" l="1"/>
  <c r="H784" i="49"/>
  <c r="I783" i="49"/>
  <c r="J783" i="49" s="1"/>
  <c r="H785" i="49" l="1"/>
  <c r="K784" i="49"/>
  <c r="I784" i="49"/>
  <c r="J784" i="49" s="1"/>
  <c r="H786" i="49" l="1"/>
  <c r="K785" i="49"/>
  <c r="I785" i="49"/>
  <c r="J785" i="49" s="1"/>
  <c r="H787" i="49" l="1"/>
  <c r="K786" i="49"/>
  <c r="I786" i="49"/>
  <c r="J786" i="49" s="1"/>
  <c r="H788" i="49" l="1"/>
  <c r="K787" i="49"/>
  <c r="I787" i="49"/>
  <c r="J787" i="49" s="1"/>
  <c r="K788" i="49" l="1"/>
  <c r="H789" i="49"/>
  <c r="I788" i="49"/>
  <c r="J788" i="49" s="1"/>
  <c r="H790" i="49" l="1"/>
  <c r="K789" i="49"/>
  <c r="I789" i="49"/>
  <c r="J789" i="49" s="1"/>
  <c r="K790" i="49" l="1"/>
  <c r="H791" i="49"/>
  <c r="I790" i="49"/>
  <c r="J790" i="49" s="1"/>
  <c r="K791" i="49" l="1"/>
  <c r="H792" i="49"/>
  <c r="I791" i="49"/>
  <c r="J791" i="49" s="1"/>
  <c r="K792" i="49" l="1"/>
  <c r="H793" i="49"/>
  <c r="I792" i="49"/>
  <c r="J792" i="49" s="1"/>
  <c r="K793" i="49" l="1"/>
  <c r="H794" i="49"/>
  <c r="I793" i="49"/>
  <c r="J793" i="49" s="1"/>
  <c r="K794" i="49" l="1"/>
  <c r="H795" i="49"/>
  <c r="I794" i="49"/>
  <c r="J794" i="49" s="1"/>
  <c r="K795" i="49" l="1"/>
  <c r="H796" i="49"/>
  <c r="I795" i="49"/>
  <c r="J795" i="49" s="1"/>
  <c r="K796" i="49" l="1"/>
  <c r="H797" i="49"/>
  <c r="I796" i="49"/>
  <c r="J796" i="49" s="1"/>
  <c r="K797" i="49" l="1"/>
  <c r="H798" i="49"/>
  <c r="I797" i="49"/>
  <c r="J797" i="49" s="1"/>
  <c r="K798" i="49" l="1"/>
  <c r="H799" i="49"/>
  <c r="I798" i="49"/>
  <c r="J798" i="49" s="1"/>
  <c r="H800" i="49" l="1"/>
  <c r="K799" i="49"/>
  <c r="I799" i="49"/>
  <c r="J799" i="49" s="1"/>
  <c r="H801" i="49" l="1"/>
  <c r="K800" i="49"/>
  <c r="I800" i="49"/>
  <c r="J800" i="49" s="1"/>
  <c r="K801" i="49" l="1"/>
  <c r="H802" i="49"/>
  <c r="I801" i="49"/>
  <c r="J801" i="49" s="1"/>
  <c r="H803" i="49" l="1"/>
  <c r="K802" i="49"/>
  <c r="I802" i="49"/>
  <c r="J802" i="49" s="1"/>
  <c r="H804" i="49" l="1"/>
  <c r="K803" i="49"/>
  <c r="I803" i="49"/>
  <c r="J803" i="49" s="1"/>
  <c r="H805" i="49" l="1"/>
  <c r="K804" i="49"/>
  <c r="I804" i="49"/>
  <c r="J804" i="49" s="1"/>
  <c r="H806" i="49" l="1"/>
  <c r="K805" i="49"/>
  <c r="I805" i="49"/>
  <c r="J805" i="49" s="1"/>
  <c r="K806" i="49" l="1"/>
  <c r="H807" i="49"/>
  <c r="I806" i="49"/>
  <c r="J806" i="49" s="1"/>
  <c r="K807" i="49" l="1"/>
  <c r="H808" i="49"/>
  <c r="I807" i="49"/>
  <c r="J807" i="49" s="1"/>
  <c r="K808" i="49" l="1"/>
  <c r="H809" i="49"/>
  <c r="I808" i="49"/>
  <c r="J808" i="49" s="1"/>
  <c r="H810" i="49" l="1"/>
  <c r="K809" i="49"/>
  <c r="I809" i="49"/>
  <c r="J809" i="49" s="1"/>
  <c r="K810" i="49" l="1"/>
  <c r="H811" i="49"/>
  <c r="I810" i="49"/>
  <c r="J810" i="49" s="1"/>
  <c r="K811" i="49" l="1"/>
  <c r="H812" i="49"/>
  <c r="I811" i="49"/>
  <c r="J811" i="49" s="1"/>
  <c r="K812" i="49" l="1"/>
  <c r="H813" i="49"/>
  <c r="I812" i="49"/>
  <c r="J812" i="49" s="1"/>
  <c r="K813" i="49" l="1"/>
  <c r="H814" i="49"/>
  <c r="I813" i="49"/>
  <c r="J813" i="49" s="1"/>
  <c r="K814" i="49" l="1"/>
  <c r="H815" i="49"/>
  <c r="I814" i="49"/>
  <c r="J814" i="49" s="1"/>
  <c r="K815" i="49" l="1"/>
  <c r="H816" i="49"/>
  <c r="I815" i="49"/>
  <c r="J815" i="49" s="1"/>
  <c r="K816" i="49" l="1"/>
  <c r="H817" i="49"/>
  <c r="I816" i="49"/>
  <c r="J816" i="49" s="1"/>
  <c r="H818" i="49" l="1"/>
  <c r="K817" i="49"/>
  <c r="I817" i="49"/>
  <c r="J817" i="49" s="1"/>
  <c r="H819" i="49" l="1"/>
  <c r="K818" i="49"/>
  <c r="I818" i="49"/>
  <c r="J818" i="49" s="1"/>
  <c r="H820" i="49" l="1"/>
  <c r="K819" i="49"/>
  <c r="I819" i="49"/>
  <c r="J819" i="49" s="1"/>
  <c r="H821" i="49" l="1"/>
  <c r="K820" i="49"/>
  <c r="I820" i="49"/>
  <c r="J820" i="49" s="1"/>
  <c r="K821" i="49" l="1"/>
  <c r="H822" i="49"/>
  <c r="I821" i="49"/>
  <c r="J821" i="49" s="1"/>
  <c r="H823" i="49" l="1"/>
  <c r="K822" i="49"/>
  <c r="I822" i="49"/>
  <c r="J822" i="49" s="1"/>
  <c r="K823" i="49" l="1"/>
  <c r="H824" i="49"/>
  <c r="I823" i="49"/>
  <c r="J823" i="49" s="1"/>
  <c r="K824" i="49" l="1"/>
  <c r="H825" i="49"/>
  <c r="I824" i="49"/>
  <c r="J824" i="49" s="1"/>
  <c r="K825" i="49" l="1"/>
  <c r="H826" i="49"/>
  <c r="I825" i="49"/>
  <c r="J825" i="49" s="1"/>
  <c r="K826" i="49" l="1"/>
  <c r="H827" i="49"/>
  <c r="I826" i="49"/>
  <c r="J826" i="49" s="1"/>
  <c r="K827" i="49" l="1"/>
  <c r="H828" i="49"/>
  <c r="I827" i="49"/>
  <c r="J827" i="49" s="1"/>
  <c r="K828" i="49" l="1"/>
  <c r="H829" i="49"/>
  <c r="I828" i="49"/>
  <c r="J828" i="49" s="1"/>
  <c r="K829" i="49" l="1"/>
  <c r="H830" i="49"/>
  <c r="I829" i="49"/>
  <c r="J829" i="49" s="1"/>
  <c r="H831" i="49" l="1"/>
  <c r="K830" i="49"/>
  <c r="I830" i="49"/>
  <c r="J830" i="49" s="1"/>
  <c r="H832" i="49" l="1"/>
  <c r="K831" i="49"/>
  <c r="I831" i="49"/>
  <c r="J831" i="49" s="1"/>
  <c r="K832" i="49" l="1"/>
  <c r="H833" i="49"/>
  <c r="I832" i="49"/>
  <c r="J832" i="49" s="1"/>
  <c r="K833" i="49" l="1"/>
  <c r="H834" i="49"/>
  <c r="I833" i="49"/>
  <c r="J833" i="49" s="1"/>
  <c r="H835" i="49" l="1"/>
  <c r="K834" i="49"/>
  <c r="I834" i="49"/>
  <c r="J834" i="49" s="1"/>
  <c r="H836" i="49" l="1"/>
  <c r="K835" i="49"/>
  <c r="I835" i="49"/>
  <c r="J835" i="49" s="1"/>
  <c r="K836" i="49" l="1"/>
  <c r="H837" i="49"/>
  <c r="I836" i="49"/>
  <c r="J836" i="49" s="1"/>
  <c r="H838" i="49" l="1"/>
  <c r="K837" i="49"/>
  <c r="I837" i="49"/>
  <c r="J837" i="49" s="1"/>
  <c r="K838" i="49" l="1"/>
  <c r="H839" i="49"/>
  <c r="I838" i="49"/>
  <c r="J838" i="49" s="1"/>
  <c r="H840" i="49" l="1"/>
  <c r="K839" i="49"/>
  <c r="I839" i="49"/>
  <c r="J839" i="49" s="1"/>
  <c r="K840" i="49" l="1"/>
  <c r="H841" i="49"/>
  <c r="I840" i="49"/>
  <c r="J840" i="49" s="1"/>
  <c r="K841" i="49" l="1"/>
  <c r="H842" i="49"/>
  <c r="I841" i="49"/>
  <c r="J841" i="49" s="1"/>
  <c r="K842" i="49" l="1"/>
  <c r="H843" i="49"/>
  <c r="I842" i="49"/>
  <c r="J842" i="49" s="1"/>
  <c r="K843" i="49" l="1"/>
  <c r="H844" i="49"/>
  <c r="I843" i="49"/>
  <c r="J843" i="49" s="1"/>
  <c r="K844" i="49" l="1"/>
  <c r="H845" i="49"/>
  <c r="I844" i="49"/>
  <c r="J844" i="49" s="1"/>
  <c r="H846" i="49" l="1"/>
  <c r="K845" i="49"/>
  <c r="I845" i="49"/>
  <c r="J845" i="49" s="1"/>
  <c r="K846" i="49" l="1"/>
  <c r="H847" i="49"/>
  <c r="I846" i="49"/>
  <c r="J846" i="49" s="1"/>
  <c r="H848" i="49" l="1"/>
  <c r="K847" i="49"/>
  <c r="I847" i="49"/>
  <c r="J847" i="49" s="1"/>
  <c r="K848" i="49" l="1"/>
  <c r="H849" i="49"/>
  <c r="I848" i="49"/>
  <c r="J848" i="49" s="1"/>
  <c r="K849" i="49" l="1"/>
  <c r="H850" i="49"/>
  <c r="I849" i="49"/>
  <c r="J849" i="49" s="1"/>
  <c r="K850" i="49" l="1"/>
  <c r="H851" i="49"/>
  <c r="I850" i="49"/>
  <c r="J850" i="49" s="1"/>
  <c r="H852" i="49" l="1"/>
  <c r="K851" i="49"/>
  <c r="I851" i="49"/>
  <c r="J851" i="49" s="1"/>
  <c r="K852" i="49" l="1"/>
  <c r="H853" i="49"/>
  <c r="I852" i="49"/>
  <c r="J852" i="49" s="1"/>
  <c r="K853" i="49" l="1"/>
  <c r="H854" i="49"/>
  <c r="I853" i="49"/>
  <c r="J853" i="49" s="1"/>
  <c r="K854" i="49" l="1"/>
  <c r="H855" i="49"/>
  <c r="I854" i="49"/>
  <c r="J854" i="49" s="1"/>
  <c r="H856" i="49" l="1"/>
  <c r="K855" i="49"/>
  <c r="I855" i="49"/>
  <c r="J855" i="49" s="1"/>
  <c r="H857" i="49" l="1"/>
  <c r="K856" i="49"/>
  <c r="I856" i="49"/>
  <c r="J856" i="49" s="1"/>
  <c r="K857" i="49" l="1"/>
  <c r="H858" i="49"/>
  <c r="I857" i="49"/>
  <c r="J857" i="49" s="1"/>
  <c r="H859" i="49" l="1"/>
  <c r="K858" i="49"/>
  <c r="I858" i="49"/>
  <c r="J858" i="49" s="1"/>
  <c r="K859" i="49" l="1"/>
  <c r="H860" i="49"/>
  <c r="I859" i="49"/>
  <c r="J859" i="49" s="1"/>
  <c r="H861" i="49" l="1"/>
  <c r="K860" i="49"/>
  <c r="I860" i="49"/>
  <c r="J860" i="49" s="1"/>
  <c r="H862" i="49" l="1"/>
  <c r="K861" i="49"/>
  <c r="I861" i="49"/>
  <c r="J861" i="49" s="1"/>
  <c r="K862" i="49" l="1"/>
  <c r="H863" i="49"/>
  <c r="I862" i="49"/>
  <c r="J862" i="49" s="1"/>
  <c r="H864" i="49" l="1"/>
  <c r="K863" i="49"/>
  <c r="I863" i="49"/>
  <c r="J863" i="49" s="1"/>
  <c r="H865" i="49" l="1"/>
  <c r="K864" i="49"/>
  <c r="I864" i="49"/>
  <c r="J864" i="49" s="1"/>
  <c r="H866" i="49" l="1"/>
  <c r="K865" i="49"/>
  <c r="I865" i="49"/>
  <c r="J865" i="49" s="1"/>
  <c r="H867" i="49" l="1"/>
  <c r="K866" i="49"/>
  <c r="I866" i="49"/>
  <c r="J866" i="49" s="1"/>
  <c r="K867" i="49" l="1"/>
  <c r="H868" i="49"/>
  <c r="I867" i="49"/>
  <c r="J867" i="49" s="1"/>
  <c r="H869" i="49" l="1"/>
  <c r="K868" i="49"/>
  <c r="I868" i="49"/>
  <c r="J868" i="49" s="1"/>
  <c r="H870" i="49" l="1"/>
  <c r="K869" i="49"/>
  <c r="I869" i="49"/>
  <c r="J869" i="49" s="1"/>
  <c r="K870" i="49" l="1"/>
  <c r="H871" i="49"/>
  <c r="I870" i="49"/>
  <c r="J870" i="49" s="1"/>
  <c r="K871" i="49" l="1"/>
  <c r="H872" i="49"/>
  <c r="I871" i="49"/>
  <c r="J871" i="49" s="1"/>
  <c r="K872" i="49" l="1"/>
  <c r="H873" i="49"/>
  <c r="I872" i="49"/>
  <c r="J872" i="49" s="1"/>
  <c r="H874" i="49" l="1"/>
  <c r="K873" i="49"/>
  <c r="I873" i="49"/>
  <c r="J873" i="49" s="1"/>
  <c r="H875" i="49" l="1"/>
  <c r="K874" i="49"/>
  <c r="I874" i="49"/>
  <c r="J874" i="49" s="1"/>
  <c r="K875" i="49" l="1"/>
  <c r="H876" i="49"/>
  <c r="I875" i="49"/>
  <c r="J875" i="49" s="1"/>
  <c r="H877" i="49" l="1"/>
  <c r="K876" i="49"/>
  <c r="I876" i="49"/>
  <c r="J876" i="49" s="1"/>
  <c r="H878" i="49" l="1"/>
  <c r="K877" i="49"/>
  <c r="I877" i="49"/>
  <c r="J877" i="49" s="1"/>
  <c r="H879" i="49" l="1"/>
  <c r="K878" i="49"/>
  <c r="I878" i="49"/>
  <c r="J878" i="49" s="1"/>
  <c r="K879" i="49" l="1"/>
  <c r="H880" i="49"/>
  <c r="I879" i="49"/>
  <c r="J879" i="49" s="1"/>
  <c r="H881" i="49" l="1"/>
  <c r="K880" i="49"/>
  <c r="I880" i="49"/>
  <c r="J880" i="49" s="1"/>
  <c r="H882" i="49" l="1"/>
  <c r="K881" i="49"/>
  <c r="I881" i="49"/>
  <c r="J881" i="49" s="1"/>
  <c r="K882" i="49" l="1"/>
  <c r="H883" i="49"/>
  <c r="I882" i="49"/>
  <c r="J882" i="49" s="1"/>
  <c r="H884" i="49" l="1"/>
  <c r="K883" i="49"/>
  <c r="I883" i="49"/>
  <c r="J883" i="49" s="1"/>
  <c r="K884" i="49" l="1"/>
  <c r="H885" i="49"/>
  <c r="I884" i="49"/>
  <c r="J884" i="49" s="1"/>
  <c r="K885" i="49" l="1"/>
  <c r="H886" i="49"/>
  <c r="I885" i="49"/>
  <c r="J885" i="49" s="1"/>
  <c r="H887" i="49" l="1"/>
  <c r="K886" i="49"/>
  <c r="I886" i="49"/>
  <c r="J886" i="49" s="1"/>
  <c r="K887" i="49" l="1"/>
  <c r="H888" i="49"/>
  <c r="I887" i="49"/>
  <c r="J887" i="49" s="1"/>
  <c r="K888" i="49" l="1"/>
  <c r="H889" i="49"/>
  <c r="I888" i="49"/>
  <c r="J888" i="49" s="1"/>
  <c r="K889" i="49" l="1"/>
  <c r="H890" i="49"/>
  <c r="I889" i="49"/>
  <c r="J889" i="49" s="1"/>
  <c r="K890" i="49" l="1"/>
  <c r="H891" i="49"/>
  <c r="I890" i="49"/>
  <c r="J890" i="49" s="1"/>
  <c r="K891" i="49" l="1"/>
  <c r="H892" i="49"/>
  <c r="I891" i="49"/>
  <c r="J891" i="49" s="1"/>
  <c r="K892" i="49" l="1"/>
  <c r="H893" i="49"/>
  <c r="I892" i="49"/>
  <c r="J892" i="49" s="1"/>
  <c r="K893" i="49" l="1"/>
  <c r="H894" i="49"/>
  <c r="I893" i="49"/>
  <c r="J893" i="49" s="1"/>
  <c r="K894" i="49" l="1"/>
  <c r="H895" i="49"/>
  <c r="I894" i="49"/>
  <c r="J894" i="49" s="1"/>
  <c r="K895" i="49" l="1"/>
  <c r="H896" i="49"/>
  <c r="I895" i="49"/>
  <c r="J895" i="49" s="1"/>
  <c r="K896" i="49" l="1"/>
  <c r="H897" i="49"/>
  <c r="I896" i="49"/>
  <c r="J896" i="49" s="1"/>
  <c r="K897" i="49" l="1"/>
  <c r="H898" i="49"/>
  <c r="I897" i="49"/>
  <c r="J897" i="49" s="1"/>
  <c r="K898" i="49" l="1"/>
  <c r="H899" i="49"/>
  <c r="I898" i="49"/>
  <c r="J898" i="49" s="1"/>
  <c r="H900" i="49" l="1"/>
  <c r="K899" i="49"/>
  <c r="I899" i="49"/>
  <c r="J899" i="49" s="1"/>
  <c r="H901" i="49" l="1"/>
  <c r="K900" i="49"/>
  <c r="I900" i="49"/>
  <c r="J900" i="49" s="1"/>
  <c r="K901" i="49" l="1"/>
  <c r="H902" i="49"/>
  <c r="I901" i="49"/>
  <c r="J901" i="49" s="1"/>
  <c r="H903" i="49" l="1"/>
  <c r="K902" i="49"/>
  <c r="I902" i="49"/>
  <c r="J902" i="49" s="1"/>
  <c r="K903" i="49" l="1"/>
  <c r="H904" i="49"/>
  <c r="I903" i="49"/>
  <c r="J903" i="49" s="1"/>
  <c r="K904" i="49" l="1"/>
  <c r="H905" i="49"/>
  <c r="I904" i="49"/>
  <c r="J904" i="49" s="1"/>
  <c r="K905" i="49" l="1"/>
  <c r="H906" i="49"/>
  <c r="I905" i="49"/>
  <c r="J905" i="49" s="1"/>
  <c r="H907" i="49" l="1"/>
  <c r="K906" i="49"/>
  <c r="I906" i="49"/>
  <c r="J906" i="49" s="1"/>
  <c r="K907" i="49" l="1"/>
  <c r="H908" i="49"/>
  <c r="I907" i="49"/>
  <c r="J907" i="49" s="1"/>
  <c r="K908" i="49" l="1"/>
  <c r="H909" i="49"/>
  <c r="I908" i="49"/>
  <c r="J908" i="49" s="1"/>
  <c r="K909" i="49" l="1"/>
  <c r="H910" i="49"/>
  <c r="I909" i="49"/>
  <c r="J909" i="49" s="1"/>
  <c r="K910" i="49" l="1"/>
  <c r="H911" i="49"/>
  <c r="I910" i="49"/>
  <c r="J910" i="49" s="1"/>
  <c r="H912" i="49" l="1"/>
  <c r="K911" i="49"/>
  <c r="I911" i="49"/>
  <c r="J911" i="49" s="1"/>
  <c r="K912" i="49" l="1"/>
  <c r="H913" i="49"/>
  <c r="I912" i="49"/>
  <c r="J912" i="49" s="1"/>
  <c r="K913" i="49" l="1"/>
  <c r="H914" i="49"/>
  <c r="I913" i="49"/>
  <c r="J913" i="49" s="1"/>
  <c r="K914" i="49" l="1"/>
  <c r="H915" i="49"/>
  <c r="I914" i="49"/>
  <c r="J914" i="49" s="1"/>
  <c r="H916" i="49" l="1"/>
  <c r="K915" i="49"/>
  <c r="I915" i="49"/>
  <c r="J915" i="49" s="1"/>
  <c r="K916" i="49" l="1"/>
  <c r="H917" i="49"/>
  <c r="I916" i="49"/>
  <c r="J916" i="49" s="1"/>
  <c r="K917" i="49" l="1"/>
  <c r="H918" i="49"/>
  <c r="I917" i="49"/>
  <c r="J917" i="49" s="1"/>
  <c r="H919" i="49" l="1"/>
  <c r="K918" i="49"/>
  <c r="I918" i="49"/>
  <c r="J918" i="49" s="1"/>
  <c r="K919" i="49" l="1"/>
  <c r="H920" i="49"/>
  <c r="I919" i="49"/>
  <c r="J919" i="49" s="1"/>
  <c r="K920" i="49" l="1"/>
  <c r="H921" i="49"/>
  <c r="I920" i="49"/>
  <c r="J920" i="49" s="1"/>
  <c r="H922" i="49" l="1"/>
  <c r="K921" i="49"/>
  <c r="I921" i="49"/>
  <c r="J921" i="49" s="1"/>
  <c r="K922" i="49" l="1"/>
  <c r="H923" i="49"/>
  <c r="I922" i="49"/>
  <c r="J922" i="49" s="1"/>
  <c r="K923" i="49" l="1"/>
  <c r="H924" i="49"/>
  <c r="I923" i="49"/>
  <c r="J923" i="49" s="1"/>
  <c r="K924" i="49" l="1"/>
  <c r="H925" i="49"/>
  <c r="I924" i="49"/>
  <c r="J924" i="49" s="1"/>
  <c r="K925" i="49" l="1"/>
  <c r="H926" i="49"/>
  <c r="I925" i="49"/>
  <c r="J925" i="49" s="1"/>
  <c r="K926" i="49" l="1"/>
  <c r="H927" i="49"/>
  <c r="I926" i="49"/>
  <c r="J926" i="49" s="1"/>
  <c r="K927" i="49" l="1"/>
  <c r="H928" i="49"/>
  <c r="I927" i="49"/>
  <c r="J927" i="49" s="1"/>
  <c r="K928" i="49" l="1"/>
  <c r="H929" i="49"/>
  <c r="I928" i="49"/>
  <c r="J928" i="49" s="1"/>
  <c r="K929" i="49" l="1"/>
  <c r="H930" i="49"/>
  <c r="I929" i="49"/>
  <c r="J929" i="49" s="1"/>
  <c r="K930" i="49" l="1"/>
  <c r="H931" i="49"/>
  <c r="I930" i="49"/>
  <c r="J930" i="49" s="1"/>
  <c r="H932" i="49" l="1"/>
  <c r="K931" i="49"/>
  <c r="I931" i="49"/>
  <c r="J931" i="49" s="1"/>
  <c r="K932" i="49" l="1"/>
  <c r="H933" i="49"/>
  <c r="I932" i="49"/>
  <c r="J932" i="49" s="1"/>
  <c r="K933" i="49" l="1"/>
  <c r="H934" i="49"/>
  <c r="I933" i="49"/>
  <c r="J933" i="49" s="1"/>
  <c r="H935" i="49" l="1"/>
  <c r="K934" i="49"/>
  <c r="I934" i="49"/>
  <c r="J934" i="49" s="1"/>
  <c r="K935" i="49" l="1"/>
  <c r="H936" i="49"/>
  <c r="I935" i="49"/>
  <c r="J935" i="49" s="1"/>
  <c r="K936" i="49" l="1"/>
  <c r="H937" i="49"/>
  <c r="I936" i="49"/>
  <c r="J936" i="49" s="1"/>
  <c r="K937" i="49" l="1"/>
  <c r="H938" i="49"/>
  <c r="I937" i="49"/>
  <c r="J937" i="49" s="1"/>
  <c r="K938" i="49" l="1"/>
  <c r="H939" i="49"/>
  <c r="I938" i="49"/>
  <c r="J938" i="49" s="1"/>
  <c r="K939" i="49" l="1"/>
  <c r="H940" i="49"/>
  <c r="I939" i="49"/>
  <c r="J939" i="49" s="1"/>
  <c r="K940" i="49" l="1"/>
  <c r="H941" i="49"/>
  <c r="I940" i="49"/>
  <c r="J940" i="49" s="1"/>
  <c r="H942" i="49" l="1"/>
  <c r="K941" i="49"/>
  <c r="I941" i="49"/>
  <c r="J941" i="49" s="1"/>
  <c r="K942" i="49" l="1"/>
  <c r="H943" i="49"/>
  <c r="I942" i="49"/>
  <c r="J942" i="49" s="1"/>
  <c r="H944" i="49" l="1"/>
  <c r="K943" i="49"/>
  <c r="I943" i="49"/>
  <c r="J943" i="49" s="1"/>
  <c r="H945" i="49" l="1"/>
  <c r="K944" i="49"/>
  <c r="I944" i="49"/>
  <c r="J944" i="49" s="1"/>
  <c r="K945" i="49" l="1"/>
  <c r="H946" i="49"/>
  <c r="I945" i="49"/>
  <c r="J945" i="49" s="1"/>
  <c r="H947" i="49" l="1"/>
  <c r="K946" i="49"/>
  <c r="I946" i="49"/>
  <c r="J946" i="49" s="1"/>
  <c r="H948" i="49" l="1"/>
  <c r="K947" i="49"/>
  <c r="I947" i="49"/>
  <c r="J947" i="49" s="1"/>
  <c r="K948" i="49" l="1"/>
  <c r="H949" i="49"/>
  <c r="I948" i="49"/>
  <c r="J948" i="49" s="1"/>
  <c r="K949" i="49" l="1"/>
  <c r="H950" i="49"/>
  <c r="I949" i="49"/>
  <c r="J949" i="49" s="1"/>
  <c r="K950" i="49" l="1"/>
  <c r="H951" i="49"/>
  <c r="I950" i="49"/>
  <c r="J950" i="49" s="1"/>
  <c r="H952" i="49" l="1"/>
  <c r="K951" i="49"/>
  <c r="I951" i="49"/>
  <c r="J951" i="49" s="1"/>
  <c r="K952" i="49" l="1"/>
  <c r="H953" i="49"/>
  <c r="I952" i="49"/>
  <c r="J952" i="49" s="1"/>
  <c r="K953" i="49" l="1"/>
  <c r="H954" i="49"/>
  <c r="I953" i="49"/>
  <c r="J953" i="49" s="1"/>
  <c r="K954" i="49" l="1"/>
  <c r="H955" i="49"/>
  <c r="I954" i="49"/>
  <c r="J954" i="49" s="1"/>
  <c r="K955" i="49" l="1"/>
  <c r="H956" i="49"/>
  <c r="I955" i="49"/>
  <c r="J955" i="49" s="1"/>
  <c r="K956" i="49" l="1"/>
  <c r="H957" i="49"/>
  <c r="I956" i="49"/>
  <c r="J956" i="49" s="1"/>
  <c r="K957" i="49" l="1"/>
  <c r="H958" i="49"/>
  <c r="I957" i="49"/>
  <c r="J957" i="49" s="1"/>
  <c r="K958" i="49" l="1"/>
  <c r="H959" i="49"/>
  <c r="I958" i="49"/>
  <c r="J958" i="49" s="1"/>
  <c r="K959" i="49" l="1"/>
  <c r="H960" i="49"/>
  <c r="I959" i="49"/>
  <c r="J959" i="49" s="1"/>
  <c r="K960" i="49" l="1"/>
  <c r="H961" i="49"/>
  <c r="I960" i="49"/>
  <c r="J960" i="49" s="1"/>
  <c r="K961" i="49" l="1"/>
  <c r="H962" i="49"/>
  <c r="I961" i="49"/>
  <c r="J961" i="49" s="1"/>
  <c r="K962" i="49" l="1"/>
  <c r="H963" i="49"/>
  <c r="I962" i="49"/>
  <c r="J962" i="49" s="1"/>
  <c r="H964" i="49" l="1"/>
  <c r="K963" i="49"/>
  <c r="I963" i="49"/>
  <c r="J963" i="49" s="1"/>
  <c r="K964" i="49" l="1"/>
  <c r="H965" i="49"/>
  <c r="I964" i="49"/>
  <c r="J964" i="49" s="1"/>
  <c r="K965" i="49" l="1"/>
  <c r="H966" i="49"/>
  <c r="I965" i="49"/>
  <c r="J965" i="49" s="1"/>
  <c r="H967" i="49" l="1"/>
  <c r="K966" i="49"/>
  <c r="I966" i="49"/>
  <c r="J966" i="49" s="1"/>
  <c r="K967" i="49" l="1"/>
  <c r="H968" i="49"/>
  <c r="I967" i="49"/>
  <c r="J967" i="49" s="1"/>
  <c r="H969" i="49" l="1"/>
  <c r="K968" i="49"/>
  <c r="I968" i="49"/>
  <c r="J968" i="49" s="1"/>
  <c r="K969" i="49" l="1"/>
  <c r="H970" i="49"/>
  <c r="I969" i="49"/>
  <c r="J969" i="49" s="1"/>
  <c r="K970" i="49" l="1"/>
  <c r="H971" i="49"/>
  <c r="I970" i="49"/>
  <c r="J970" i="49" s="1"/>
  <c r="K971" i="49" l="1"/>
  <c r="H972" i="49"/>
  <c r="I971" i="49"/>
  <c r="J971" i="49" s="1"/>
  <c r="K972" i="49" l="1"/>
  <c r="H973" i="49"/>
  <c r="I972" i="49"/>
  <c r="J972" i="49" s="1"/>
  <c r="H974" i="49" l="1"/>
  <c r="K973" i="49"/>
  <c r="I973" i="49"/>
  <c r="J973" i="49" s="1"/>
  <c r="H975" i="49" l="1"/>
  <c r="K974" i="49"/>
  <c r="I974" i="49"/>
  <c r="J974" i="49" s="1"/>
  <c r="H976" i="49" l="1"/>
  <c r="K975" i="49"/>
  <c r="I975" i="49"/>
  <c r="J975" i="49" s="1"/>
  <c r="K976" i="49" l="1"/>
  <c r="H977" i="49"/>
  <c r="I976" i="49"/>
  <c r="J976" i="49" s="1"/>
  <c r="H978" i="49" l="1"/>
  <c r="K977" i="49"/>
  <c r="I977" i="49"/>
  <c r="J977" i="49" s="1"/>
  <c r="K978" i="49" l="1"/>
  <c r="H979" i="49"/>
  <c r="I978" i="49"/>
  <c r="J978" i="49" s="1"/>
  <c r="H980" i="49" l="1"/>
  <c r="K979" i="49"/>
  <c r="I979" i="49"/>
  <c r="J979" i="49" s="1"/>
  <c r="K980" i="49" l="1"/>
  <c r="H981" i="49"/>
  <c r="I980" i="49"/>
  <c r="J980" i="49" s="1"/>
  <c r="K981" i="49" l="1"/>
  <c r="H982" i="49"/>
  <c r="I981" i="49"/>
  <c r="J981" i="49" s="1"/>
  <c r="H983" i="49" l="1"/>
  <c r="K982" i="49"/>
  <c r="I982" i="49"/>
  <c r="J982" i="49" s="1"/>
  <c r="H984" i="49" l="1"/>
  <c r="K983" i="49"/>
  <c r="I983" i="49"/>
  <c r="J983" i="49" s="1"/>
  <c r="H985" i="49" l="1"/>
  <c r="K984" i="49"/>
  <c r="I984" i="49"/>
  <c r="J984" i="49" s="1"/>
  <c r="K985" i="49" l="1"/>
  <c r="H986" i="49"/>
  <c r="I985" i="49"/>
  <c r="J985" i="49" s="1"/>
  <c r="H987" i="49" l="1"/>
  <c r="K986" i="49"/>
  <c r="I986" i="49"/>
  <c r="J986" i="49" s="1"/>
  <c r="K987" i="49" l="1"/>
  <c r="H988" i="49"/>
  <c r="I987" i="49"/>
  <c r="J987" i="49" s="1"/>
  <c r="K988" i="49" l="1"/>
  <c r="H989" i="49"/>
  <c r="I988" i="49"/>
  <c r="J988" i="49" s="1"/>
  <c r="K989" i="49" l="1"/>
  <c r="H990" i="49"/>
  <c r="I989" i="49"/>
  <c r="J989" i="49" s="1"/>
  <c r="K990" i="49" l="1"/>
  <c r="H991" i="49"/>
  <c r="I990" i="49"/>
  <c r="J990" i="49" s="1"/>
  <c r="K991" i="49" l="1"/>
  <c r="H992" i="49"/>
  <c r="I991" i="49"/>
  <c r="J991" i="49" s="1"/>
  <c r="K992" i="49" l="1"/>
  <c r="H993" i="49"/>
  <c r="I992" i="49"/>
  <c r="J992" i="49" s="1"/>
  <c r="K993" i="49" l="1"/>
  <c r="H994" i="49"/>
  <c r="I993" i="49"/>
  <c r="J993" i="49" s="1"/>
  <c r="K994" i="49" l="1"/>
  <c r="H995" i="49"/>
  <c r="I994" i="49"/>
  <c r="J994" i="49" s="1"/>
  <c r="H996" i="49" l="1"/>
  <c r="K995" i="49"/>
  <c r="I995" i="49"/>
  <c r="J995" i="49" s="1"/>
  <c r="K996" i="49" l="1"/>
  <c r="H997" i="49"/>
  <c r="I996" i="49"/>
  <c r="J996" i="49" s="1"/>
  <c r="K997" i="49" l="1"/>
  <c r="H998" i="49"/>
  <c r="I997" i="49"/>
  <c r="J997" i="49" s="1"/>
  <c r="H999" i="49" l="1"/>
  <c r="K998" i="49"/>
  <c r="I998" i="49"/>
  <c r="J998" i="49" s="1"/>
  <c r="K999" i="49" l="1"/>
  <c r="H1000" i="49"/>
  <c r="I999" i="49"/>
  <c r="J999" i="49" s="1"/>
  <c r="K1000" i="49" l="1"/>
  <c r="H1001" i="49"/>
  <c r="I1000" i="49"/>
  <c r="J1000" i="49" s="1"/>
  <c r="K1001" i="49" l="1"/>
  <c r="H1002" i="49"/>
  <c r="I1001" i="49"/>
  <c r="J1001" i="49" s="1"/>
  <c r="K1002" i="49" l="1"/>
  <c r="H1003" i="49"/>
  <c r="I1002" i="49"/>
  <c r="J1002" i="49" s="1"/>
  <c r="K1003" i="49" l="1"/>
  <c r="H1004" i="49"/>
  <c r="I1003" i="49"/>
  <c r="J1003" i="49" s="1"/>
  <c r="K1004" i="49" l="1"/>
  <c r="H1005" i="49"/>
  <c r="I1004" i="49"/>
  <c r="J1004" i="49" s="1"/>
  <c r="K1005" i="49" l="1"/>
  <c r="H1006" i="49"/>
  <c r="I1005" i="49"/>
  <c r="J1005" i="49" s="1"/>
  <c r="K1006" i="49" l="1"/>
  <c r="H1007" i="49"/>
  <c r="I1006" i="49"/>
  <c r="J1006" i="49" s="1"/>
  <c r="K1007" i="49" l="1"/>
  <c r="H1008" i="49"/>
  <c r="I1007" i="49"/>
  <c r="J1007" i="49" s="1"/>
  <c r="K1008" i="49" l="1"/>
  <c r="H1009" i="49"/>
  <c r="I1008" i="49"/>
  <c r="J1008" i="49" s="1"/>
  <c r="K1009" i="49" l="1"/>
  <c r="H1010" i="49"/>
  <c r="I1009" i="49"/>
  <c r="J1009" i="49" s="1"/>
  <c r="K1010" i="49" l="1"/>
  <c r="H1011" i="49"/>
  <c r="I1010" i="49"/>
  <c r="J1010" i="49" s="1"/>
  <c r="H1012" i="49" l="1"/>
  <c r="K1011" i="49"/>
  <c r="I1011" i="49"/>
  <c r="J1011" i="49" s="1"/>
  <c r="K1012" i="49" l="1"/>
  <c r="H1013" i="49"/>
  <c r="I1012" i="49"/>
  <c r="J1012" i="49" s="1"/>
  <c r="K1013" i="49" l="1"/>
  <c r="H1014" i="49"/>
  <c r="I1013" i="49"/>
  <c r="J1013" i="49" s="1"/>
  <c r="H1015" i="49" l="1"/>
  <c r="K1014" i="49"/>
  <c r="I1014" i="49"/>
  <c r="J1014" i="49" s="1"/>
  <c r="K1015" i="49" l="1"/>
  <c r="H1016" i="49"/>
  <c r="I1015" i="49"/>
  <c r="J1015" i="49" s="1"/>
  <c r="H1017" i="49" l="1"/>
  <c r="K1016" i="49"/>
  <c r="I1016" i="49"/>
  <c r="J1016" i="49" s="1"/>
  <c r="K1017" i="49" l="1"/>
  <c r="H1018" i="49"/>
  <c r="I1017" i="49"/>
  <c r="J1017" i="49" s="1"/>
  <c r="K1018" i="49" l="1"/>
  <c r="H1019" i="49"/>
  <c r="I1018" i="49"/>
  <c r="J1018" i="49" s="1"/>
  <c r="K1019" i="49" l="1"/>
  <c r="H1020" i="49"/>
  <c r="I1019" i="49"/>
  <c r="J1019" i="49" s="1"/>
  <c r="K1020" i="49" l="1"/>
  <c r="H1021" i="49"/>
  <c r="I1020" i="49"/>
  <c r="J1020" i="49" s="1"/>
  <c r="K1021" i="49" l="1"/>
  <c r="H1022" i="49"/>
  <c r="I1021" i="49"/>
  <c r="J1021" i="49" s="1"/>
  <c r="K1022" i="49" l="1"/>
  <c r="H1023" i="49"/>
  <c r="I1022" i="49"/>
  <c r="J1022" i="49" s="1"/>
  <c r="K1023" i="49" l="1"/>
  <c r="H1024" i="49"/>
  <c r="I1023" i="49"/>
  <c r="J1023" i="49" s="1"/>
  <c r="K1024" i="49" l="1"/>
  <c r="H1025" i="49"/>
  <c r="I1024" i="49"/>
  <c r="J1024" i="49" s="1"/>
  <c r="K1025" i="49" l="1"/>
  <c r="H1026" i="49"/>
  <c r="I1025" i="49"/>
  <c r="J1025" i="49" s="1"/>
  <c r="H1027" i="49" l="1"/>
  <c r="K1026" i="49"/>
  <c r="I1026" i="49"/>
  <c r="J1026" i="49" s="1"/>
  <c r="H1028" i="49" l="1"/>
  <c r="K1027" i="49"/>
  <c r="I1027" i="49"/>
  <c r="J1027" i="49" s="1"/>
  <c r="K1028" i="49" l="1"/>
  <c r="H1029" i="49"/>
  <c r="I1028" i="49"/>
  <c r="J1028" i="49" s="1"/>
  <c r="H1030" i="49" l="1"/>
  <c r="K1029" i="49"/>
  <c r="I1029" i="49"/>
  <c r="J1029" i="49" s="1"/>
  <c r="K1030" i="49" l="1"/>
  <c r="H1031" i="49"/>
  <c r="I1030" i="49"/>
  <c r="J1030" i="49" s="1"/>
  <c r="H1032" i="49" l="1"/>
  <c r="K1031" i="49"/>
  <c r="I1031" i="49"/>
  <c r="J1031" i="49" s="1"/>
  <c r="K1032" i="49" l="1"/>
  <c r="H1033" i="49"/>
  <c r="I1032" i="49"/>
  <c r="J1032" i="49" s="1"/>
  <c r="K1033" i="49" l="1"/>
  <c r="H1034" i="49"/>
  <c r="I1033" i="49"/>
  <c r="J1033" i="49" s="1"/>
  <c r="K1034" i="49" l="1"/>
  <c r="H1035" i="49"/>
  <c r="I1034" i="49"/>
  <c r="J1034" i="49" s="1"/>
  <c r="K1035" i="49" l="1"/>
  <c r="H1036" i="49"/>
  <c r="I1035" i="49"/>
  <c r="J1035" i="49" s="1"/>
  <c r="H1037" i="49" l="1"/>
  <c r="K1036" i="49"/>
  <c r="I1036" i="49"/>
  <c r="J1036" i="49" s="1"/>
  <c r="K1037" i="49" l="1"/>
  <c r="H1038" i="49"/>
  <c r="I1037" i="49"/>
  <c r="J1037" i="49" s="1"/>
  <c r="K1038" i="49" l="1"/>
  <c r="H1039" i="49"/>
  <c r="I1038" i="49"/>
  <c r="J1038" i="49" s="1"/>
  <c r="K1039" i="49" l="1"/>
  <c r="H1040" i="49"/>
  <c r="I1039" i="49"/>
  <c r="J1039" i="49" s="1"/>
  <c r="K1040" i="49" l="1"/>
  <c r="H1041" i="49"/>
  <c r="I1040" i="49"/>
  <c r="J1040" i="49" s="1"/>
  <c r="K1041" i="49" l="1"/>
  <c r="H1042" i="49"/>
  <c r="I1041" i="49"/>
  <c r="J1041" i="49" s="1"/>
  <c r="K1042" i="49" l="1"/>
  <c r="H1043" i="49"/>
  <c r="I1042" i="49"/>
  <c r="J1042" i="49" s="1"/>
  <c r="H1044" i="49" l="1"/>
  <c r="K1043" i="49"/>
  <c r="I1043" i="49"/>
  <c r="J1043" i="49" s="1"/>
  <c r="H1045" i="49" l="1"/>
  <c r="K1044" i="49"/>
  <c r="I1044" i="49"/>
  <c r="J1044" i="49" s="1"/>
  <c r="K1045" i="49" l="1"/>
  <c r="H1046" i="49"/>
  <c r="I1045" i="49"/>
  <c r="J1045" i="49" s="1"/>
  <c r="H1047" i="49" l="1"/>
  <c r="K1046" i="49"/>
  <c r="I1046" i="49"/>
  <c r="J1046" i="49" s="1"/>
  <c r="K1047" i="49" l="1"/>
  <c r="H1048" i="49"/>
  <c r="I1047" i="49"/>
  <c r="J1047" i="49" s="1"/>
  <c r="K1048" i="49" l="1"/>
  <c r="H1049" i="49"/>
  <c r="I1048" i="49"/>
  <c r="J1048" i="49" s="1"/>
  <c r="H1050" i="49" l="1"/>
  <c r="K1049" i="49"/>
  <c r="I1049" i="49"/>
  <c r="J1049" i="49" s="1"/>
  <c r="K1050" i="49" l="1"/>
  <c r="H1051" i="49"/>
  <c r="I1050" i="49"/>
  <c r="J1050" i="49" s="1"/>
  <c r="K1051" i="49" l="1"/>
  <c r="H1052" i="49"/>
  <c r="I1051" i="49"/>
  <c r="J1051" i="49" s="1"/>
  <c r="K1052" i="49" l="1"/>
  <c r="H1053" i="49"/>
  <c r="I1052" i="49"/>
  <c r="J1052" i="49" s="1"/>
  <c r="K1053" i="49" l="1"/>
  <c r="H1054" i="49"/>
  <c r="I1053" i="49"/>
  <c r="J1053" i="49" s="1"/>
  <c r="H1055" i="49" l="1"/>
  <c r="K1054" i="49"/>
  <c r="I1054" i="49"/>
  <c r="J1054" i="49" s="1"/>
  <c r="K1055" i="49" l="1"/>
  <c r="H1056" i="49"/>
  <c r="I1055" i="49"/>
  <c r="J1055" i="49" s="1"/>
  <c r="K1056" i="49" l="1"/>
  <c r="H1057" i="49"/>
  <c r="I1056" i="49"/>
  <c r="J1056" i="49" s="1"/>
  <c r="K1057" i="49" l="1"/>
  <c r="H1058" i="49"/>
  <c r="I1057" i="49"/>
  <c r="J1057" i="49" s="1"/>
  <c r="K1058" i="49" l="1"/>
  <c r="H1059" i="49"/>
  <c r="I1058" i="49"/>
  <c r="J1058" i="49" s="1"/>
  <c r="H1060" i="49" l="1"/>
  <c r="K1059" i="49"/>
  <c r="I1059" i="49"/>
  <c r="J1059" i="49" s="1"/>
  <c r="H1061" i="49" l="1"/>
  <c r="K1060" i="49"/>
  <c r="I1060" i="49"/>
  <c r="J1060" i="49" s="1"/>
  <c r="K1061" i="49" l="1"/>
  <c r="H1062" i="49"/>
  <c r="I1061" i="49"/>
  <c r="J1061" i="49" s="1"/>
  <c r="H1063" i="49" l="1"/>
  <c r="K1062" i="49"/>
  <c r="I1062" i="49"/>
  <c r="J1062" i="49" s="1"/>
  <c r="K1063" i="49" l="1"/>
  <c r="H1064" i="49"/>
  <c r="I1063" i="49"/>
  <c r="J1063" i="49" s="1"/>
  <c r="K1064" i="49" l="1"/>
  <c r="H1065" i="49"/>
  <c r="I1064" i="49"/>
  <c r="J1064" i="49" s="1"/>
  <c r="H1066" i="49" l="1"/>
  <c r="K1065" i="49"/>
  <c r="I1065" i="49"/>
  <c r="J1065" i="49" s="1"/>
  <c r="K1066" i="49" l="1"/>
  <c r="H1067" i="49"/>
  <c r="I1066" i="49"/>
  <c r="J1066" i="49" s="1"/>
  <c r="K1067" i="49" l="1"/>
  <c r="H1068" i="49"/>
  <c r="I1067" i="49"/>
  <c r="J1067" i="49" s="1"/>
  <c r="K1068" i="49" l="1"/>
  <c r="H1069" i="49"/>
  <c r="I1068" i="49"/>
  <c r="J1068" i="49" s="1"/>
  <c r="H1070" i="49" l="1"/>
  <c r="K1069" i="49"/>
  <c r="I1069" i="49"/>
  <c r="J1069" i="49" s="1"/>
  <c r="K1070" i="49" l="1"/>
  <c r="H1071" i="49"/>
  <c r="I1070" i="49"/>
  <c r="J1070" i="49" s="1"/>
  <c r="H1072" i="49" l="1"/>
  <c r="K1071" i="49"/>
  <c r="I1071" i="49"/>
  <c r="J1071" i="49" s="1"/>
  <c r="K1072" i="49" l="1"/>
  <c r="H1073" i="49"/>
  <c r="I1072" i="49"/>
  <c r="J1072" i="49" s="1"/>
  <c r="K1073" i="49" l="1"/>
  <c r="H1074" i="49"/>
  <c r="I1073" i="49"/>
  <c r="J1073" i="49" s="1"/>
  <c r="H1075" i="49" l="1"/>
  <c r="K1074" i="49"/>
  <c r="I1074" i="49"/>
  <c r="J1074" i="49" s="1"/>
  <c r="K1075" i="49" l="1"/>
  <c r="H1076" i="49"/>
  <c r="I1075" i="49"/>
  <c r="J1075" i="49" s="1"/>
  <c r="H1077" i="49" l="1"/>
  <c r="K1076" i="49"/>
  <c r="I1076" i="49"/>
  <c r="J1076" i="49" s="1"/>
  <c r="H1078" i="49" l="1"/>
  <c r="K1077" i="49"/>
  <c r="I1077" i="49"/>
  <c r="J1077" i="49" s="1"/>
  <c r="H1079" i="49" l="1"/>
  <c r="K1078" i="49"/>
  <c r="I1078" i="49"/>
  <c r="J1078" i="49" s="1"/>
  <c r="K1079" i="49" l="1"/>
  <c r="H1080" i="49"/>
  <c r="I1079" i="49"/>
  <c r="J1079" i="49" s="1"/>
  <c r="K1080" i="49" l="1"/>
  <c r="H1081" i="49"/>
  <c r="I1080" i="49"/>
  <c r="J1080" i="49" s="1"/>
  <c r="H1082" i="49" l="1"/>
  <c r="K1081" i="49"/>
  <c r="I1081" i="49"/>
  <c r="J1081" i="49" s="1"/>
  <c r="K1082" i="49" l="1"/>
  <c r="H1083" i="49"/>
  <c r="I1082" i="49"/>
  <c r="J1082" i="49" s="1"/>
  <c r="K1083" i="49" l="1"/>
  <c r="H1084" i="49"/>
  <c r="I1083" i="49"/>
  <c r="J1083" i="49" s="1"/>
  <c r="H1085" i="49" l="1"/>
  <c r="K1084" i="49"/>
  <c r="I1084" i="49"/>
  <c r="J1084" i="49" s="1"/>
  <c r="K1085" i="49" l="1"/>
  <c r="H1086" i="49"/>
  <c r="I1085" i="49"/>
  <c r="J1085" i="49" s="1"/>
  <c r="K1086" i="49" l="1"/>
  <c r="H1087" i="49"/>
  <c r="I1086" i="49"/>
  <c r="J1086" i="49" s="1"/>
  <c r="K1087" i="49" l="1"/>
  <c r="H1088" i="49"/>
  <c r="I1087" i="49"/>
  <c r="J1087" i="49" s="1"/>
  <c r="K1088" i="49" l="1"/>
  <c r="H1089" i="49"/>
  <c r="I1088" i="49"/>
  <c r="J1088" i="49" s="1"/>
  <c r="K1089" i="49" l="1"/>
  <c r="H1090" i="49"/>
  <c r="I1089" i="49"/>
  <c r="J1089" i="49" s="1"/>
  <c r="H1091" i="49" l="1"/>
  <c r="K1090" i="49"/>
  <c r="I1090" i="49"/>
  <c r="J1090" i="49" s="1"/>
  <c r="K1091" i="49" l="1"/>
  <c r="H1092" i="49"/>
  <c r="I1091" i="49"/>
  <c r="J1091" i="49" s="1"/>
  <c r="H1093" i="49" l="1"/>
  <c r="K1092" i="49"/>
  <c r="I1092" i="49"/>
  <c r="J1092" i="49" s="1"/>
  <c r="K1093" i="49" l="1"/>
  <c r="H1094" i="49"/>
  <c r="I1093" i="49"/>
  <c r="J1093" i="49" s="1"/>
  <c r="H1095" i="49" l="1"/>
  <c r="K1094" i="49"/>
  <c r="I1094" i="49"/>
  <c r="J1094" i="49" s="1"/>
  <c r="K1095" i="49" l="1"/>
  <c r="H1096" i="49"/>
  <c r="I1095" i="49"/>
  <c r="J1095" i="49" s="1"/>
  <c r="K1096" i="49" l="1"/>
  <c r="H1097" i="49"/>
  <c r="I1096" i="49"/>
  <c r="J1096" i="49" s="1"/>
  <c r="K1097" i="49" l="1"/>
  <c r="H1098" i="49"/>
  <c r="I1097" i="49"/>
  <c r="J1097" i="49" s="1"/>
  <c r="K1098" i="49" l="1"/>
  <c r="H1099" i="49"/>
  <c r="I1098" i="49"/>
  <c r="J1098" i="49" s="1"/>
  <c r="K1099" i="49" l="1"/>
  <c r="H1100" i="49"/>
  <c r="I1099" i="49"/>
  <c r="J1099" i="49" s="1"/>
  <c r="K1100" i="49" l="1"/>
  <c r="H1101" i="49"/>
  <c r="I1100" i="49"/>
  <c r="J1100" i="49" s="1"/>
  <c r="K1101" i="49" l="1"/>
  <c r="H1102" i="49"/>
  <c r="I1101" i="49"/>
  <c r="J1101" i="49" s="1"/>
  <c r="H1103" i="49" l="1"/>
  <c r="K1102" i="49"/>
  <c r="I1102" i="49"/>
  <c r="J1102" i="49" s="1"/>
  <c r="H1104" i="49" l="1"/>
  <c r="K1103" i="49"/>
  <c r="I1103" i="49"/>
  <c r="J1103" i="49" s="1"/>
  <c r="H1105" i="49" l="1"/>
  <c r="K1104" i="49"/>
  <c r="I1104" i="49"/>
  <c r="J1104" i="49" s="1"/>
  <c r="H1106" i="49" l="1"/>
  <c r="K1105" i="49"/>
  <c r="I1105" i="49"/>
  <c r="J1105" i="49" s="1"/>
  <c r="K1106" i="49" l="1"/>
  <c r="H1107" i="49"/>
  <c r="I1106" i="49"/>
  <c r="J1106" i="49" s="1"/>
  <c r="H1108" i="49" l="1"/>
  <c r="K1107" i="49"/>
  <c r="I1107" i="49"/>
  <c r="J1107" i="49" s="1"/>
  <c r="K1108" i="49" l="1"/>
  <c r="H1109" i="49"/>
  <c r="I1108" i="49"/>
  <c r="J1108" i="49" s="1"/>
  <c r="H1110" i="49" l="1"/>
  <c r="K1109" i="49"/>
  <c r="I1109" i="49"/>
  <c r="J1109" i="49" s="1"/>
  <c r="H1111" i="49" l="1"/>
  <c r="K1110" i="49"/>
  <c r="I1110" i="49"/>
  <c r="J1110" i="49" s="1"/>
  <c r="H1112" i="49" l="1"/>
  <c r="K1111" i="49"/>
  <c r="I1111" i="49"/>
  <c r="J1111" i="49" s="1"/>
  <c r="K1112" i="49" l="1"/>
  <c r="H1113" i="49"/>
  <c r="I1112" i="49"/>
  <c r="J1112" i="49" s="1"/>
  <c r="K1113" i="49" l="1"/>
  <c r="H1114" i="49"/>
  <c r="I1113" i="49"/>
  <c r="J1113" i="49" s="1"/>
  <c r="K1114" i="49" l="1"/>
  <c r="H1115" i="49"/>
  <c r="I1114" i="49"/>
  <c r="J1114" i="49" s="1"/>
  <c r="K1115" i="49" l="1"/>
  <c r="H1116" i="49"/>
  <c r="I1115" i="49"/>
  <c r="J1115" i="49" s="1"/>
  <c r="K1116" i="49" l="1"/>
  <c r="H1117" i="49"/>
  <c r="I1116" i="49"/>
  <c r="J1116" i="49" s="1"/>
  <c r="K1117" i="49" l="1"/>
  <c r="H1118" i="49"/>
  <c r="I1117" i="49"/>
  <c r="J1117" i="49" s="1"/>
  <c r="K1118" i="49" l="1"/>
  <c r="H1119" i="49"/>
  <c r="I1118" i="49"/>
  <c r="J1118" i="49" s="1"/>
  <c r="K1119" i="49" l="1"/>
  <c r="H1120" i="49"/>
  <c r="I1119" i="49"/>
  <c r="J1119" i="49" s="1"/>
  <c r="K1120" i="49" l="1"/>
  <c r="H1121" i="49"/>
  <c r="I1120" i="49"/>
  <c r="J1120" i="49" s="1"/>
  <c r="K1121" i="49" l="1"/>
  <c r="H1122" i="49"/>
  <c r="I1121" i="49"/>
  <c r="J1121" i="49" s="1"/>
  <c r="K1122" i="49" l="1"/>
  <c r="H1123" i="49"/>
  <c r="I1122" i="49"/>
  <c r="J1122" i="49" s="1"/>
  <c r="H1124" i="49" l="1"/>
  <c r="K1123" i="49"/>
  <c r="I1123" i="49"/>
  <c r="J1123" i="49" s="1"/>
  <c r="H1125" i="49" l="1"/>
  <c r="K1124" i="49"/>
  <c r="I1124" i="49"/>
  <c r="J1124" i="49" s="1"/>
  <c r="K1125" i="49" l="1"/>
  <c r="H1126" i="49"/>
  <c r="I1125" i="49"/>
  <c r="J1125" i="49" s="1"/>
  <c r="H1127" i="49" l="1"/>
  <c r="K1126" i="49"/>
  <c r="I1126" i="49"/>
  <c r="J1126" i="49" s="1"/>
  <c r="H1128" i="49" l="1"/>
  <c r="K1127" i="49"/>
  <c r="I1127" i="49"/>
  <c r="J1127" i="49" s="1"/>
  <c r="K1128" i="49" l="1"/>
  <c r="H1129" i="49"/>
  <c r="I1128" i="49"/>
  <c r="J1128" i="49" s="1"/>
  <c r="K1129" i="49" l="1"/>
  <c r="H1130" i="49"/>
  <c r="I1129" i="49"/>
  <c r="J1129" i="49" s="1"/>
  <c r="K1130" i="49" l="1"/>
  <c r="H1131" i="49"/>
  <c r="I1130" i="49"/>
  <c r="J1130" i="49" s="1"/>
  <c r="K1131" i="49" l="1"/>
  <c r="H1132" i="49"/>
  <c r="I1131" i="49"/>
  <c r="J1131" i="49" s="1"/>
  <c r="K1132" i="49" l="1"/>
  <c r="H1133" i="49"/>
  <c r="I1132" i="49"/>
  <c r="J1132" i="49" s="1"/>
  <c r="K1133" i="49" l="1"/>
  <c r="H1134" i="49"/>
  <c r="I1133" i="49"/>
  <c r="J1133" i="49" s="1"/>
  <c r="K1134" i="49" l="1"/>
  <c r="H1135" i="49"/>
  <c r="I1134" i="49"/>
  <c r="J1134" i="49" s="1"/>
  <c r="K1135" i="49" l="1"/>
  <c r="H1136" i="49"/>
  <c r="I1135" i="49"/>
  <c r="J1135" i="49" s="1"/>
  <c r="K1136" i="49" l="1"/>
  <c r="H1137" i="49"/>
  <c r="I1136" i="49"/>
  <c r="J1136" i="49" s="1"/>
  <c r="K1137" i="49" l="1"/>
  <c r="H1138" i="49"/>
  <c r="I1137" i="49"/>
  <c r="J1137" i="49" s="1"/>
  <c r="K1138" i="49" l="1"/>
  <c r="H1139" i="49"/>
  <c r="I1138" i="49"/>
  <c r="J1138" i="49" s="1"/>
  <c r="H1140" i="49" l="1"/>
  <c r="K1139" i="49"/>
  <c r="I1139" i="49"/>
  <c r="J1139" i="49" s="1"/>
  <c r="H1141" i="49" l="1"/>
  <c r="K1140" i="49"/>
  <c r="I1140" i="49"/>
  <c r="J1140" i="49" s="1"/>
  <c r="K1141" i="49" l="1"/>
  <c r="H1142" i="49"/>
  <c r="I1141" i="49"/>
  <c r="J1141" i="49" s="1"/>
  <c r="H1143" i="49" l="1"/>
  <c r="K1142" i="49"/>
  <c r="I1142" i="49"/>
  <c r="J1142" i="49" s="1"/>
  <c r="H1144" i="49" l="1"/>
  <c r="K1143" i="49"/>
  <c r="I1143" i="49"/>
  <c r="J1143" i="49" s="1"/>
  <c r="K1144" i="49" l="1"/>
  <c r="H1145" i="49"/>
  <c r="I1144" i="49"/>
  <c r="J1144" i="49" s="1"/>
  <c r="K1145" i="49" l="1"/>
  <c r="H1146" i="49"/>
  <c r="I1145" i="49"/>
  <c r="J1145" i="49" s="1"/>
  <c r="K1146" i="49" l="1"/>
  <c r="H1147" i="49"/>
  <c r="I1146" i="49"/>
  <c r="J1146" i="49" s="1"/>
  <c r="H1148" i="49" l="1"/>
  <c r="K1147" i="49"/>
  <c r="I1147" i="49"/>
  <c r="J1147" i="49" s="1"/>
  <c r="K1148" i="49" l="1"/>
  <c r="H1149" i="49"/>
  <c r="I1148" i="49"/>
  <c r="J1148" i="49" s="1"/>
  <c r="K1149" i="49" l="1"/>
  <c r="H1150" i="49"/>
  <c r="I1149" i="49"/>
  <c r="J1149" i="49" s="1"/>
  <c r="K1150" i="49" l="1"/>
  <c r="H1151" i="49"/>
  <c r="I1150" i="49"/>
  <c r="J1150" i="49" s="1"/>
  <c r="K1151" i="49" l="1"/>
  <c r="H1152" i="49"/>
  <c r="I1151" i="49"/>
  <c r="J1151" i="49" s="1"/>
  <c r="K1152" i="49" l="1"/>
  <c r="H1153" i="49"/>
  <c r="I1152" i="49"/>
  <c r="J1152" i="49" s="1"/>
  <c r="K1153" i="49" l="1"/>
  <c r="H1154" i="49"/>
  <c r="I1153" i="49"/>
  <c r="J1153" i="49" s="1"/>
  <c r="H1155" i="49" l="1"/>
  <c r="K1154" i="49"/>
  <c r="I1154" i="49"/>
  <c r="J1154" i="49" s="1"/>
  <c r="K1155" i="49" l="1"/>
  <c r="H1156" i="49"/>
  <c r="I1155" i="49"/>
  <c r="J1155" i="49" s="1"/>
  <c r="H1157" i="49" l="1"/>
  <c r="K1156" i="49"/>
  <c r="I1156" i="49"/>
  <c r="J1156" i="49" s="1"/>
  <c r="K1157" i="49" l="1"/>
  <c r="H1158" i="49"/>
  <c r="I1157" i="49"/>
  <c r="J1157" i="49" s="1"/>
  <c r="K1158" i="49" l="1"/>
  <c r="H1159" i="49"/>
  <c r="I1158" i="49"/>
  <c r="J1158" i="49" s="1"/>
  <c r="K1159" i="49" l="1"/>
  <c r="H1160" i="49"/>
  <c r="I1159" i="49"/>
  <c r="J1159" i="49" s="1"/>
  <c r="K1160" i="49" l="1"/>
  <c r="H1161" i="49"/>
  <c r="I1160" i="49"/>
  <c r="J1160" i="49" s="1"/>
  <c r="H1162" i="49" l="1"/>
  <c r="K1161" i="49"/>
  <c r="I1161" i="49"/>
  <c r="J1161" i="49" s="1"/>
  <c r="K1162" i="49" l="1"/>
  <c r="H1163" i="49"/>
  <c r="I1162" i="49"/>
  <c r="J1162" i="49" s="1"/>
  <c r="K1163" i="49" l="1"/>
  <c r="H1164" i="49"/>
  <c r="I1163" i="49"/>
  <c r="J1163" i="49" s="1"/>
  <c r="K1164" i="49" l="1"/>
  <c r="H1165" i="49"/>
  <c r="I1164" i="49"/>
  <c r="J1164" i="49" s="1"/>
  <c r="H1166" i="49" l="1"/>
  <c r="K1165" i="49"/>
  <c r="I1165" i="49"/>
  <c r="J1165" i="49" s="1"/>
  <c r="K1166" i="49" l="1"/>
  <c r="H1167" i="49"/>
  <c r="I1166" i="49"/>
  <c r="J1166" i="49" s="1"/>
  <c r="K1167" i="49" l="1"/>
  <c r="H1168" i="49"/>
  <c r="I1167" i="49"/>
  <c r="J1167" i="49" s="1"/>
  <c r="K1168" i="49" l="1"/>
  <c r="H1169" i="49"/>
  <c r="I1168" i="49"/>
  <c r="J1168" i="49" s="1"/>
  <c r="K1169" i="49" l="1"/>
  <c r="H1170" i="49"/>
  <c r="I1169" i="49"/>
  <c r="J1169" i="49" s="1"/>
  <c r="K1170" i="49" l="1"/>
  <c r="H1171" i="49"/>
  <c r="I1170" i="49"/>
  <c r="J1170" i="49" s="1"/>
  <c r="K1171" i="49" l="1"/>
  <c r="H1172" i="49"/>
  <c r="I1171" i="49"/>
  <c r="J1171" i="49" s="1"/>
  <c r="H1173" i="49" l="1"/>
  <c r="K1172" i="49"/>
  <c r="I1172" i="49"/>
  <c r="J1172" i="49" s="1"/>
  <c r="K1173" i="49" l="1"/>
  <c r="H1174" i="49"/>
  <c r="I1173" i="49"/>
  <c r="J1173" i="49" s="1"/>
  <c r="H1175" i="49" l="1"/>
  <c r="K1174" i="49"/>
  <c r="I1174" i="49"/>
  <c r="J1174" i="49" s="1"/>
  <c r="K1175" i="49" l="1"/>
  <c r="H1176" i="49"/>
  <c r="I1175" i="49"/>
  <c r="J1175" i="49" s="1"/>
  <c r="K1176" i="49" l="1"/>
  <c r="H1177" i="49"/>
  <c r="I1176" i="49"/>
  <c r="J1176" i="49" s="1"/>
  <c r="K1177" i="49" l="1"/>
  <c r="H1178" i="49"/>
  <c r="I1177" i="49"/>
  <c r="J1177" i="49" s="1"/>
  <c r="K1178" i="49" l="1"/>
  <c r="H1179" i="49"/>
  <c r="I1178" i="49"/>
  <c r="J1178" i="49" s="1"/>
  <c r="K1179" i="49" l="1"/>
  <c r="H1180" i="49"/>
  <c r="I1179" i="49"/>
  <c r="J1179" i="49" s="1"/>
  <c r="K1180" i="49" l="1"/>
  <c r="H1181" i="49"/>
  <c r="I1180" i="49"/>
  <c r="J1180" i="49" s="1"/>
  <c r="K1181" i="49" l="1"/>
  <c r="H1182" i="49"/>
  <c r="I1181" i="49"/>
  <c r="J1181" i="49" s="1"/>
  <c r="K1182" i="49" l="1"/>
  <c r="H1183" i="49"/>
  <c r="I1182" i="49"/>
  <c r="J1182" i="49" s="1"/>
  <c r="K1183" i="49" l="1"/>
  <c r="H1184" i="49"/>
  <c r="I1183" i="49"/>
  <c r="J1183" i="49" s="1"/>
  <c r="K1184" i="49" l="1"/>
  <c r="H1185" i="49"/>
  <c r="I1184" i="49"/>
  <c r="J1184" i="49" s="1"/>
  <c r="H1186" i="49" l="1"/>
  <c r="K1185" i="49"/>
  <c r="I1185" i="49"/>
  <c r="J1185" i="49" s="1"/>
  <c r="H1187" i="49" l="1"/>
  <c r="K1186" i="49"/>
  <c r="I1186" i="49"/>
  <c r="J1186" i="49" s="1"/>
  <c r="K1187" i="49" l="1"/>
  <c r="H1188" i="49"/>
  <c r="I1187" i="49"/>
  <c r="J1187" i="49" s="1"/>
  <c r="K1188" i="49" l="1"/>
  <c r="H1189" i="49"/>
  <c r="I1188" i="49"/>
  <c r="J1188" i="49" s="1"/>
  <c r="K1189" i="49" l="1"/>
  <c r="H1190" i="49"/>
  <c r="I1189" i="49"/>
  <c r="J1189" i="49" s="1"/>
  <c r="H1191" i="49" l="1"/>
  <c r="K1190" i="49"/>
  <c r="I1190" i="49"/>
  <c r="J1190" i="49" s="1"/>
  <c r="H1192" i="49" l="1"/>
  <c r="K1191" i="49"/>
  <c r="I1191" i="49"/>
  <c r="J1191" i="49" s="1"/>
  <c r="K1192" i="49" l="1"/>
  <c r="H1193" i="49"/>
  <c r="I1192" i="49"/>
  <c r="J1192" i="49" s="1"/>
  <c r="K1193" i="49" l="1"/>
  <c r="H1194" i="49"/>
  <c r="I1193" i="49"/>
  <c r="J1193" i="49" s="1"/>
  <c r="K1194" i="49" l="1"/>
  <c r="H1195" i="49"/>
  <c r="I1194" i="49"/>
  <c r="J1194" i="49" s="1"/>
  <c r="H1196" i="49" l="1"/>
  <c r="K1195" i="49"/>
  <c r="I1195" i="49"/>
  <c r="J1195" i="49" s="1"/>
  <c r="K1196" i="49" l="1"/>
  <c r="H1197" i="49"/>
  <c r="I1196" i="49"/>
  <c r="J1196" i="49" s="1"/>
  <c r="K1197" i="49" l="1"/>
  <c r="H1198" i="49"/>
  <c r="I1197" i="49"/>
  <c r="J1197" i="49" s="1"/>
  <c r="H1199" i="49" l="1"/>
  <c r="K1198" i="49"/>
  <c r="I1198" i="49"/>
  <c r="J1198" i="49" s="1"/>
  <c r="H1200" i="49" l="1"/>
  <c r="K1199" i="49"/>
  <c r="I1199" i="49"/>
  <c r="J1199" i="49" s="1"/>
  <c r="K1200" i="49" l="1"/>
  <c r="H1201" i="49"/>
  <c r="I1200" i="49"/>
  <c r="J1200" i="49" s="1"/>
  <c r="K1201" i="49" l="1"/>
  <c r="H1202" i="49"/>
  <c r="I1201" i="49"/>
  <c r="J1201" i="49" s="1"/>
  <c r="K1202" i="49" l="1"/>
  <c r="H1203" i="49"/>
  <c r="I1202" i="49"/>
  <c r="J1202" i="49" s="1"/>
  <c r="K1203" i="49" l="1"/>
  <c r="H1204" i="49"/>
  <c r="I1203" i="49"/>
  <c r="J1203" i="49" s="1"/>
  <c r="K1204" i="49" l="1"/>
  <c r="H1205" i="49"/>
  <c r="I1204" i="49"/>
  <c r="J1204" i="49" s="1"/>
  <c r="K1205" i="49" l="1"/>
  <c r="H1206" i="49"/>
  <c r="I1205" i="49"/>
  <c r="J1205" i="49" s="1"/>
  <c r="H1207" i="49" l="1"/>
  <c r="K1206" i="49"/>
  <c r="I1206" i="49"/>
  <c r="J1206" i="49" s="1"/>
  <c r="K1207" i="49" l="1"/>
  <c r="H1208" i="49"/>
  <c r="I1207" i="49"/>
  <c r="J1207" i="49" s="1"/>
  <c r="H1209" i="49" l="1"/>
  <c r="K1208" i="49"/>
  <c r="I1208" i="49"/>
  <c r="J1208" i="49" s="1"/>
  <c r="H1210" i="49" l="1"/>
  <c r="K1209" i="49"/>
  <c r="I1209" i="49"/>
  <c r="J1209" i="49" s="1"/>
  <c r="K1210" i="49" l="1"/>
  <c r="H1211" i="49"/>
  <c r="I1210" i="49"/>
  <c r="J1210" i="49" s="1"/>
  <c r="K1211" i="49" l="1"/>
  <c r="H1212" i="49"/>
  <c r="I1211" i="49"/>
  <c r="J1211" i="49" s="1"/>
  <c r="H1213" i="49" l="1"/>
  <c r="K1212" i="49"/>
  <c r="I1212" i="49"/>
  <c r="J1212" i="49" s="1"/>
  <c r="K1213" i="49" l="1"/>
  <c r="H1214" i="49"/>
  <c r="I1213" i="49"/>
  <c r="J1213" i="49" s="1"/>
  <c r="H1215" i="49" l="1"/>
  <c r="K1214" i="49"/>
  <c r="I1214" i="49"/>
  <c r="J1214" i="49" s="1"/>
  <c r="H1216" i="49" l="1"/>
  <c r="K1215" i="49"/>
  <c r="I1215" i="49"/>
  <c r="J1215" i="49" s="1"/>
  <c r="K1216" i="49" l="1"/>
  <c r="H1217" i="49"/>
  <c r="I1216" i="49"/>
  <c r="J1216" i="49" s="1"/>
  <c r="K1217" i="49" l="1"/>
  <c r="H1218" i="49"/>
  <c r="I1217" i="49"/>
  <c r="J1217" i="49" s="1"/>
  <c r="K1218" i="49" l="1"/>
  <c r="H1219" i="49"/>
  <c r="I1218" i="49"/>
  <c r="J1218" i="49" s="1"/>
  <c r="K1219" i="49" l="1"/>
  <c r="H1220" i="49"/>
  <c r="I1219" i="49"/>
  <c r="J1219" i="49" s="1"/>
  <c r="H1221" i="49" l="1"/>
  <c r="K1220" i="49"/>
  <c r="I1220" i="49"/>
  <c r="J1220" i="49" s="1"/>
  <c r="K1221" i="49" l="1"/>
  <c r="H1222" i="49"/>
  <c r="I1221" i="49"/>
  <c r="J1221" i="49" s="1"/>
  <c r="K1222" i="49" l="1"/>
  <c r="H1223" i="49"/>
  <c r="I1222" i="49"/>
  <c r="J1222" i="49" s="1"/>
  <c r="K1223" i="49" l="1"/>
  <c r="H1224" i="49"/>
  <c r="I1223" i="49"/>
  <c r="J1223" i="49" s="1"/>
  <c r="K1224" i="49" l="1"/>
  <c r="H1225" i="49"/>
  <c r="I1224" i="49"/>
  <c r="J1224" i="49" s="1"/>
  <c r="K1225" i="49" l="1"/>
  <c r="H1226" i="49"/>
  <c r="I1225" i="49"/>
  <c r="J1225" i="49" s="1"/>
  <c r="K1226" i="49" l="1"/>
  <c r="H1227" i="49"/>
  <c r="I1226" i="49"/>
  <c r="J1226" i="49" s="1"/>
  <c r="H1228" i="49" l="1"/>
  <c r="K1227" i="49"/>
  <c r="I1227" i="49"/>
  <c r="J1227" i="49" s="1"/>
  <c r="K1228" i="49" l="1"/>
  <c r="H1229" i="49"/>
  <c r="I1228" i="49"/>
  <c r="J1228" i="49" s="1"/>
  <c r="K1229" i="49" l="1"/>
  <c r="H1230" i="49"/>
  <c r="I1229" i="49"/>
  <c r="J1229" i="49" s="1"/>
  <c r="H1231" i="49" l="1"/>
  <c r="K1230" i="49"/>
  <c r="I1230" i="49"/>
  <c r="J1230" i="49" s="1"/>
  <c r="K1231" i="49" l="1"/>
  <c r="H1232" i="49"/>
  <c r="I1231" i="49"/>
  <c r="J1231" i="49" s="1"/>
  <c r="K1232" i="49" l="1"/>
  <c r="H1233" i="49"/>
  <c r="I1232" i="49"/>
  <c r="J1232" i="49" s="1"/>
  <c r="K1233" i="49" l="1"/>
  <c r="H1234" i="49"/>
  <c r="I1233" i="49"/>
  <c r="J1233" i="49" s="1"/>
  <c r="H1235" i="49" l="1"/>
  <c r="K1234" i="49"/>
  <c r="I1234" i="49"/>
  <c r="J1234" i="49" s="1"/>
  <c r="K1235" i="49" l="1"/>
  <c r="H1236" i="49"/>
  <c r="I1235" i="49"/>
  <c r="J1235" i="49" s="1"/>
  <c r="H1237" i="49" l="1"/>
  <c r="K1236" i="49"/>
  <c r="I1236" i="49"/>
  <c r="J1236" i="49" s="1"/>
  <c r="K1237" i="49" l="1"/>
  <c r="H1238" i="49"/>
  <c r="I1237" i="49"/>
  <c r="J1237" i="49" s="1"/>
  <c r="K1238" i="49" l="1"/>
  <c r="H1239" i="49"/>
  <c r="I1238" i="49"/>
  <c r="J1238" i="49" s="1"/>
  <c r="H1240" i="49" l="1"/>
  <c r="K1239" i="49"/>
  <c r="I1239" i="49"/>
  <c r="J1239" i="49" s="1"/>
  <c r="K1240" i="49" l="1"/>
  <c r="H1241" i="49"/>
  <c r="I1240" i="49"/>
  <c r="J1240" i="49" s="1"/>
  <c r="K1241" i="49" l="1"/>
  <c r="H1242" i="49"/>
  <c r="I1241" i="49"/>
  <c r="J1241" i="49" s="1"/>
  <c r="K1242" i="49" l="1"/>
  <c r="H1243" i="49"/>
  <c r="I1242" i="49"/>
  <c r="J1242" i="49" s="1"/>
  <c r="H1244" i="49" l="1"/>
  <c r="K1243" i="49"/>
  <c r="I1243" i="49"/>
  <c r="J1243" i="49" s="1"/>
  <c r="K1244" i="49" l="1"/>
  <c r="H1245" i="49"/>
  <c r="I1244" i="49"/>
  <c r="J1244" i="49" s="1"/>
  <c r="K1245" i="49" l="1"/>
  <c r="H1246" i="49"/>
  <c r="I1245" i="49"/>
  <c r="J1245" i="49" s="1"/>
  <c r="H1247" i="49" l="1"/>
  <c r="K1246" i="49"/>
  <c r="I1246" i="49"/>
  <c r="J1246" i="49" s="1"/>
  <c r="K1247" i="49" l="1"/>
  <c r="H1248" i="49"/>
  <c r="I1247" i="49"/>
  <c r="J1247" i="49" s="1"/>
  <c r="K1248" i="49" l="1"/>
  <c r="H1249" i="49"/>
  <c r="I1248" i="49"/>
  <c r="J1248" i="49" s="1"/>
  <c r="K1249" i="49" l="1"/>
  <c r="H1250" i="49"/>
  <c r="I1249" i="49"/>
  <c r="J1249" i="49" s="1"/>
  <c r="K1250" i="49" l="1"/>
  <c r="H1251" i="49"/>
  <c r="I1250" i="49"/>
  <c r="J1250" i="49" s="1"/>
  <c r="K1251" i="49" l="1"/>
  <c r="H1252" i="49"/>
  <c r="I1251" i="49"/>
  <c r="J1251" i="49" s="1"/>
  <c r="H1253" i="49" l="1"/>
  <c r="K1252" i="49"/>
  <c r="I1252" i="49"/>
  <c r="J1252" i="49" s="1"/>
  <c r="K1253" i="49" l="1"/>
  <c r="H1254" i="49"/>
  <c r="I1253" i="49"/>
  <c r="J1253" i="49" s="1"/>
  <c r="K1254" i="49" l="1"/>
  <c r="H1255" i="49"/>
  <c r="I1254" i="49"/>
  <c r="J1254" i="49" s="1"/>
  <c r="K1255" i="49" l="1"/>
  <c r="H1256" i="49"/>
  <c r="I1255" i="49"/>
  <c r="J1255" i="49" s="1"/>
  <c r="K1256" i="49" l="1"/>
  <c r="H1257" i="49"/>
  <c r="I1256" i="49"/>
  <c r="J1256" i="49" s="1"/>
  <c r="K1257" i="49" l="1"/>
  <c r="H1258" i="49"/>
  <c r="I1257" i="49"/>
  <c r="J1257" i="49" s="1"/>
  <c r="K1258" i="49" l="1"/>
  <c r="H1259" i="49"/>
  <c r="I1258" i="49"/>
  <c r="J1258" i="49" s="1"/>
  <c r="H1260" i="49" l="1"/>
  <c r="K1259" i="49"/>
  <c r="I1259" i="49"/>
  <c r="J1259" i="49" s="1"/>
  <c r="K1260" i="49" l="1"/>
  <c r="H1261" i="49"/>
  <c r="I1260" i="49"/>
  <c r="J1260" i="49" s="1"/>
  <c r="K1261" i="49" l="1"/>
  <c r="H1262" i="49"/>
  <c r="I1261" i="49"/>
  <c r="J1261" i="49" s="1"/>
  <c r="H1263" i="49" l="1"/>
  <c r="K1262" i="49"/>
  <c r="I1262" i="49"/>
  <c r="J1262" i="49" s="1"/>
  <c r="K1263" i="49" l="1"/>
  <c r="H1264" i="49"/>
  <c r="I1263" i="49"/>
  <c r="J1263" i="49" s="1"/>
  <c r="K1264" i="49" l="1"/>
  <c r="H1265" i="49"/>
  <c r="I1264" i="49"/>
  <c r="J1264" i="49" s="1"/>
  <c r="K1265" i="49" l="1"/>
  <c r="H1266" i="49"/>
  <c r="I1265" i="49"/>
  <c r="J1265" i="49" s="1"/>
  <c r="K1266" i="49" l="1"/>
  <c r="H1267" i="49"/>
  <c r="I1266" i="49"/>
  <c r="J1266" i="49" s="1"/>
  <c r="K1267" i="49" l="1"/>
  <c r="H1268" i="49"/>
  <c r="I1267" i="49"/>
  <c r="J1267" i="49" s="1"/>
  <c r="H1269" i="49" l="1"/>
  <c r="K1268" i="49"/>
  <c r="I1268" i="49"/>
  <c r="J1268" i="49" s="1"/>
  <c r="K1269" i="49" l="1"/>
  <c r="H1270" i="49"/>
  <c r="I1269" i="49"/>
  <c r="J1269" i="49" s="1"/>
  <c r="K1270" i="49" l="1"/>
  <c r="H1271" i="49"/>
  <c r="I1270" i="49"/>
  <c r="J1270" i="49" s="1"/>
  <c r="K1271" i="49" l="1"/>
  <c r="H1272" i="49"/>
  <c r="I1271" i="49"/>
  <c r="J1271" i="49" s="1"/>
  <c r="K1272" i="49" l="1"/>
  <c r="H1273" i="49"/>
  <c r="I1272" i="49"/>
  <c r="J1272" i="49" s="1"/>
  <c r="K1273" i="49" l="1"/>
  <c r="H1274" i="49"/>
  <c r="I1273" i="49"/>
  <c r="J1273" i="49" s="1"/>
  <c r="K1274" i="49" l="1"/>
  <c r="H1275" i="49"/>
  <c r="I1274" i="49"/>
  <c r="J1274" i="49" s="1"/>
  <c r="H1276" i="49" l="1"/>
  <c r="K1275" i="49"/>
  <c r="I1275" i="49"/>
  <c r="J1275" i="49" s="1"/>
  <c r="K1276" i="49" l="1"/>
  <c r="H1277" i="49"/>
  <c r="I1276" i="49"/>
  <c r="J1276" i="49" s="1"/>
  <c r="K1277" i="49" l="1"/>
  <c r="H1278" i="49"/>
  <c r="I1277" i="49"/>
  <c r="J1277" i="49" s="1"/>
  <c r="H1279" i="49" l="1"/>
  <c r="K1278" i="49"/>
  <c r="I1278" i="49"/>
  <c r="J1278" i="49" s="1"/>
  <c r="K1279" i="49" l="1"/>
  <c r="H1280" i="49"/>
  <c r="I1279" i="49"/>
  <c r="J1279" i="49" s="1"/>
  <c r="K1280" i="49" l="1"/>
  <c r="H1281" i="49"/>
  <c r="I1280" i="49"/>
  <c r="J1280" i="49" s="1"/>
  <c r="K1281" i="49" l="1"/>
  <c r="H1282" i="49"/>
  <c r="I1281" i="49"/>
  <c r="J1281" i="49" s="1"/>
  <c r="K1282" i="49" l="1"/>
  <c r="H1283" i="49"/>
  <c r="I1282" i="49"/>
  <c r="J1282" i="49" s="1"/>
  <c r="K1283" i="49" l="1"/>
  <c r="H1284" i="49"/>
  <c r="I1283" i="49"/>
  <c r="J1283" i="49" s="1"/>
  <c r="H1285" i="49" l="1"/>
  <c r="K1284" i="49"/>
  <c r="I1284" i="49"/>
  <c r="J1284" i="49" s="1"/>
  <c r="K1285" i="49" l="1"/>
  <c r="H1286" i="49"/>
  <c r="I1285" i="49"/>
  <c r="J1285" i="49" s="1"/>
  <c r="K1286" i="49" l="1"/>
  <c r="H1287" i="49"/>
  <c r="I1286" i="49"/>
  <c r="J1286" i="49" s="1"/>
  <c r="K1287" i="49" l="1"/>
  <c r="H1288" i="49"/>
  <c r="I1287" i="49"/>
  <c r="J1287" i="49" s="1"/>
  <c r="K1288" i="49" l="1"/>
  <c r="H1289" i="49"/>
  <c r="I1288" i="49"/>
  <c r="J1288" i="49" s="1"/>
  <c r="K1289" i="49" l="1"/>
  <c r="H1290" i="49"/>
  <c r="I1289" i="49"/>
  <c r="J1289" i="49" s="1"/>
  <c r="K1290" i="49" l="1"/>
  <c r="H1291" i="49"/>
  <c r="I1290" i="49"/>
  <c r="J1290" i="49" s="1"/>
  <c r="H1292" i="49" l="1"/>
  <c r="K1291" i="49"/>
  <c r="I1291" i="49"/>
  <c r="J1291" i="49" s="1"/>
  <c r="K1292" i="49" l="1"/>
  <c r="H1293" i="49"/>
  <c r="I1292" i="49"/>
  <c r="J1292" i="49" s="1"/>
  <c r="K1293" i="49" l="1"/>
  <c r="H1294" i="49"/>
  <c r="I1293" i="49"/>
  <c r="J1293" i="49" s="1"/>
  <c r="H1295" i="49" l="1"/>
  <c r="K1294" i="49"/>
  <c r="I1294" i="49"/>
  <c r="J1294" i="49" s="1"/>
  <c r="K1295" i="49" l="1"/>
  <c r="H1296" i="49"/>
  <c r="I1295" i="49"/>
  <c r="J1295" i="49" s="1"/>
  <c r="K1296" i="49" l="1"/>
  <c r="H1297" i="49"/>
  <c r="I1296" i="49"/>
  <c r="J1296" i="49" s="1"/>
  <c r="H1298" i="49" l="1"/>
  <c r="K1297" i="49"/>
  <c r="I1297" i="49"/>
  <c r="J1297" i="49" s="1"/>
  <c r="K1298" i="49" l="1"/>
  <c r="H1299" i="49"/>
  <c r="I1298" i="49"/>
  <c r="J1298" i="49" s="1"/>
  <c r="H1300" i="49" l="1"/>
  <c r="K1299" i="49"/>
  <c r="I1299" i="49"/>
  <c r="J1299" i="49" s="1"/>
  <c r="H1301" i="49" l="1"/>
  <c r="K1300" i="49"/>
  <c r="I1300" i="49"/>
  <c r="J1300" i="49" s="1"/>
  <c r="K1301" i="49" l="1"/>
  <c r="H1302" i="49"/>
  <c r="I1301" i="49"/>
  <c r="J1301" i="49" s="1"/>
  <c r="H1303" i="49" l="1"/>
  <c r="K1302" i="49"/>
  <c r="I1302" i="49"/>
  <c r="J1302" i="49" s="1"/>
  <c r="K1303" i="49" l="1"/>
  <c r="H1304" i="49"/>
  <c r="I1303" i="49"/>
  <c r="J1303" i="49" s="1"/>
  <c r="H1305" i="49" l="1"/>
  <c r="K1304" i="49"/>
  <c r="I1304" i="49"/>
  <c r="J1304" i="49" s="1"/>
  <c r="H1306" i="49" l="1"/>
  <c r="K1305" i="49"/>
  <c r="I1305" i="49"/>
  <c r="J1305" i="49" s="1"/>
  <c r="H1307" i="49" l="1"/>
  <c r="K1306" i="49"/>
  <c r="I1306" i="49"/>
  <c r="J1306" i="49" s="1"/>
  <c r="H1308" i="49" l="1"/>
  <c r="K1307" i="49"/>
  <c r="I1307" i="49"/>
  <c r="J1307" i="49" s="1"/>
  <c r="K1308" i="49" l="1"/>
  <c r="H1309" i="49"/>
  <c r="I1308" i="49"/>
  <c r="J1308" i="49" s="1"/>
  <c r="K1309" i="49" l="1"/>
  <c r="H1310" i="49"/>
  <c r="I1309" i="49"/>
  <c r="J1309" i="49" s="1"/>
  <c r="H1311" i="49" l="1"/>
  <c r="K1310" i="49"/>
  <c r="I1310" i="49"/>
  <c r="J1310" i="49" s="1"/>
  <c r="K1311" i="49" l="1"/>
  <c r="H1312" i="49"/>
  <c r="I1311" i="49"/>
  <c r="J1311" i="49" s="1"/>
  <c r="K1312" i="49" l="1"/>
  <c r="H1313" i="49"/>
  <c r="I1312" i="49"/>
  <c r="J1312" i="49" s="1"/>
  <c r="H1314" i="49" l="1"/>
  <c r="K1313" i="49"/>
  <c r="I1313" i="49"/>
  <c r="J1313" i="49" s="1"/>
  <c r="K1314" i="49" l="1"/>
  <c r="H1315" i="49"/>
  <c r="I1314" i="49"/>
  <c r="J1314" i="49" s="1"/>
  <c r="K1315" i="49" l="1"/>
  <c r="H1316" i="49"/>
  <c r="I1315" i="49"/>
  <c r="J1315" i="49" s="1"/>
  <c r="K1316" i="49" l="1"/>
  <c r="H1317" i="49"/>
  <c r="I1316" i="49"/>
  <c r="J1316" i="49" s="1"/>
  <c r="K1317" i="49" l="1"/>
  <c r="H1318" i="49"/>
  <c r="I1317" i="49"/>
  <c r="J1317" i="49" s="1"/>
  <c r="K1318" i="49" l="1"/>
  <c r="H1319" i="49"/>
  <c r="I1318" i="49"/>
  <c r="J1318" i="49" s="1"/>
  <c r="K1319" i="49" l="1"/>
  <c r="H1320" i="49"/>
  <c r="I1319" i="49"/>
  <c r="J1319" i="49" s="1"/>
  <c r="K1320" i="49" l="1"/>
  <c r="H1321" i="49"/>
  <c r="I1320" i="49"/>
  <c r="J1320" i="49" s="1"/>
  <c r="H1322" i="49" l="1"/>
  <c r="K1321" i="49"/>
  <c r="I1321" i="49"/>
  <c r="J1321" i="49" s="1"/>
  <c r="K1322" i="49" l="1"/>
  <c r="H1323" i="49"/>
  <c r="I1322" i="49"/>
  <c r="J1322" i="49" s="1"/>
  <c r="H1324" i="49" l="1"/>
  <c r="K1323" i="49"/>
  <c r="I1323" i="49"/>
  <c r="J1323" i="49" s="1"/>
  <c r="H1325" i="49" l="1"/>
  <c r="K1324" i="49"/>
  <c r="I1324" i="49"/>
  <c r="J1324" i="49" s="1"/>
  <c r="H1326" i="49" l="1"/>
  <c r="K1325" i="49"/>
  <c r="I1325" i="49"/>
  <c r="J1325" i="49" s="1"/>
  <c r="H1327" i="49" l="1"/>
  <c r="K1326" i="49"/>
  <c r="I1326" i="49"/>
  <c r="J1326" i="49" s="1"/>
  <c r="K1327" i="49" l="1"/>
  <c r="H1328" i="49"/>
  <c r="I1327" i="49"/>
  <c r="J1327" i="49" s="1"/>
  <c r="K1328" i="49" l="1"/>
  <c r="H1329" i="49"/>
  <c r="I1328" i="49"/>
  <c r="J1328" i="49" s="1"/>
  <c r="H1330" i="49" l="1"/>
  <c r="K1329" i="49"/>
  <c r="I1329" i="49"/>
  <c r="J1329" i="49" s="1"/>
  <c r="K1330" i="49" l="1"/>
  <c r="H1331" i="49"/>
  <c r="I1330" i="49"/>
  <c r="J1330" i="49" s="1"/>
  <c r="K1331" i="49" l="1"/>
  <c r="H1332" i="49"/>
  <c r="I1331" i="49"/>
  <c r="J1331" i="49" s="1"/>
  <c r="K1332" i="49" l="1"/>
  <c r="H1333" i="49"/>
  <c r="I1332" i="49"/>
  <c r="J1332" i="49" s="1"/>
  <c r="K1333" i="49" l="1"/>
  <c r="H1334" i="49"/>
  <c r="I1333" i="49"/>
  <c r="J1333" i="49" s="1"/>
  <c r="K1334" i="49" l="1"/>
  <c r="H1335" i="49"/>
  <c r="I1334" i="49"/>
  <c r="J1334" i="49" s="1"/>
  <c r="K1335" i="49" l="1"/>
  <c r="H1336" i="49"/>
  <c r="I1335" i="49"/>
  <c r="J1335" i="49" s="1"/>
  <c r="K1336" i="49" l="1"/>
  <c r="H1337" i="49"/>
  <c r="I1336" i="49"/>
  <c r="J1336" i="49" s="1"/>
  <c r="H1338" i="49" l="1"/>
  <c r="K1337" i="49"/>
  <c r="I1337" i="49"/>
  <c r="J1337" i="49" s="1"/>
  <c r="K1338" i="49" l="1"/>
  <c r="H1339" i="49"/>
  <c r="I1338" i="49"/>
  <c r="J1338" i="49" s="1"/>
  <c r="H1340" i="49" l="1"/>
  <c r="K1339" i="49"/>
  <c r="I1339" i="49"/>
  <c r="J1339" i="49" s="1"/>
  <c r="H1341" i="49" l="1"/>
  <c r="K1340" i="49"/>
  <c r="I1340" i="49"/>
  <c r="J1340" i="49" s="1"/>
  <c r="K1341" i="49" l="1"/>
  <c r="H1342" i="49"/>
  <c r="I1341" i="49"/>
  <c r="J1341" i="49" s="1"/>
  <c r="H1343" i="49" l="1"/>
  <c r="K1342" i="49"/>
  <c r="I1342" i="49"/>
  <c r="J1342" i="49" s="1"/>
  <c r="K1343" i="49" l="1"/>
  <c r="H1344" i="49"/>
  <c r="I1343" i="49"/>
  <c r="J1343" i="49" s="1"/>
  <c r="H1345" i="49" l="1"/>
  <c r="K1344" i="49"/>
  <c r="I1344" i="49"/>
  <c r="J1344" i="49" s="1"/>
  <c r="H1346" i="49" l="1"/>
  <c r="K1345" i="49"/>
  <c r="I1345" i="49"/>
  <c r="J1345" i="49" s="1"/>
  <c r="K1346" i="49" l="1"/>
  <c r="H1347" i="49"/>
  <c r="I1346" i="49"/>
  <c r="J1346" i="49" s="1"/>
  <c r="K1347" i="49" l="1"/>
  <c r="H1348" i="49"/>
  <c r="I1347" i="49"/>
  <c r="J1347" i="49" s="1"/>
  <c r="K1348" i="49" l="1"/>
  <c r="H1349" i="49"/>
  <c r="I1348" i="49"/>
  <c r="J1348" i="49" s="1"/>
  <c r="K1349" i="49" l="1"/>
  <c r="H1350" i="49"/>
  <c r="I1349" i="49"/>
  <c r="J1349" i="49" s="1"/>
  <c r="K1350" i="49" l="1"/>
  <c r="H1351" i="49"/>
  <c r="I1350" i="49"/>
  <c r="J1350" i="49" s="1"/>
  <c r="K1351" i="49" l="1"/>
  <c r="H1352" i="49"/>
  <c r="I1351" i="49"/>
  <c r="J1351" i="49" s="1"/>
  <c r="K1352" i="49" l="1"/>
  <c r="H1353" i="49"/>
  <c r="I1352" i="49"/>
  <c r="J1352" i="49" s="1"/>
  <c r="H1354" i="49" l="1"/>
  <c r="K1353" i="49"/>
  <c r="I1353" i="49"/>
  <c r="J1353" i="49" s="1"/>
  <c r="K1354" i="49" l="1"/>
  <c r="H1355" i="49"/>
  <c r="I1354" i="49"/>
  <c r="J1354" i="49" s="1"/>
  <c r="H1356" i="49" l="1"/>
  <c r="K1355" i="49"/>
  <c r="I1355" i="49"/>
  <c r="J1355" i="49" s="1"/>
  <c r="H1357" i="49" l="1"/>
  <c r="K1356" i="49"/>
  <c r="I1356" i="49"/>
  <c r="J1356" i="49" s="1"/>
  <c r="K1357" i="49" l="1"/>
  <c r="H1358" i="49"/>
  <c r="I1357" i="49"/>
  <c r="J1357" i="49" s="1"/>
  <c r="H1359" i="49" l="1"/>
  <c r="K1358" i="49"/>
  <c r="I1358" i="49"/>
  <c r="J1358" i="49" s="1"/>
  <c r="H1360" i="49" l="1"/>
  <c r="K1359" i="49"/>
  <c r="I1359" i="49"/>
  <c r="J1359" i="49" s="1"/>
  <c r="K1360" i="49" l="1"/>
  <c r="H1361" i="49"/>
  <c r="I1360" i="49"/>
  <c r="J1360" i="49" s="1"/>
  <c r="K1361" i="49" l="1"/>
  <c r="H1362" i="49"/>
  <c r="I1361" i="49"/>
  <c r="J1361" i="49" s="1"/>
  <c r="K1362" i="49" l="1"/>
  <c r="H1363" i="49"/>
  <c r="I1362" i="49"/>
  <c r="J1362" i="49" s="1"/>
  <c r="K1363" i="49" l="1"/>
  <c r="H1364" i="49"/>
  <c r="I1363" i="49"/>
  <c r="J1363" i="49" s="1"/>
  <c r="K1364" i="49" l="1"/>
  <c r="H1365" i="49"/>
  <c r="I1364" i="49"/>
  <c r="J1364" i="49" s="1"/>
  <c r="K1365" i="49" l="1"/>
  <c r="H1366" i="49"/>
  <c r="I1365" i="49"/>
  <c r="J1365" i="49" s="1"/>
  <c r="K1366" i="49" l="1"/>
  <c r="H1367" i="49"/>
  <c r="I1366" i="49"/>
  <c r="J1366" i="49" s="1"/>
  <c r="K1367" i="49" l="1"/>
  <c r="H1368" i="49"/>
  <c r="I1367" i="49"/>
  <c r="J1367" i="49" s="1"/>
  <c r="K1368" i="49" l="1"/>
  <c r="H1369" i="49"/>
  <c r="I1368" i="49"/>
  <c r="J1368" i="49" s="1"/>
  <c r="H1370" i="49" l="1"/>
  <c r="K1369" i="49"/>
  <c r="I1369" i="49"/>
  <c r="J1369" i="49" s="1"/>
  <c r="K1370" i="49" l="1"/>
  <c r="H1371" i="49"/>
  <c r="I1370" i="49"/>
  <c r="J1370" i="49" s="1"/>
  <c r="H1372" i="49" l="1"/>
  <c r="K1371" i="49"/>
  <c r="I1371" i="49"/>
  <c r="J1371" i="49" s="1"/>
  <c r="H1373" i="49" l="1"/>
  <c r="K1372" i="49"/>
  <c r="I1372" i="49"/>
  <c r="J1372" i="49" s="1"/>
  <c r="K1373" i="49" l="1"/>
  <c r="H1374" i="49"/>
  <c r="I1373" i="49"/>
  <c r="J1373" i="49" s="1"/>
  <c r="H1375" i="49" l="1"/>
  <c r="K1374" i="49"/>
  <c r="I1374" i="49"/>
  <c r="J1374" i="49" s="1"/>
  <c r="K1375" i="49" l="1"/>
  <c r="H1376" i="49"/>
  <c r="I1375" i="49"/>
  <c r="J1375" i="49" s="1"/>
  <c r="K1376" i="49" l="1"/>
  <c r="H1377" i="49"/>
  <c r="I1376" i="49"/>
  <c r="J1376" i="49" s="1"/>
  <c r="K1377" i="49" l="1"/>
  <c r="H1378" i="49"/>
  <c r="I1377" i="49"/>
  <c r="J1377" i="49" s="1"/>
  <c r="K1378" i="49" l="1"/>
  <c r="H1379" i="49"/>
  <c r="I1378" i="49"/>
  <c r="J1378" i="49" s="1"/>
  <c r="K1379" i="49" l="1"/>
  <c r="H1380" i="49"/>
  <c r="I1379" i="49"/>
  <c r="J1379" i="49" s="1"/>
  <c r="K1380" i="49" l="1"/>
  <c r="H1381" i="49"/>
  <c r="I1380" i="49"/>
  <c r="J1380" i="49" s="1"/>
  <c r="K1381" i="49" l="1"/>
  <c r="H1382" i="49"/>
  <c r="I1381" i="49"/>
  <c r="J1381" i="49" s="1"/>
  <c r="H1383" i="49" l="1"/>
  <c r="K1382" i="49"/>
  <c r="I1382" i="49"/>
  <c r="J1382" i="49" s="1"/>
  <c r="K1383" i="49" l="1"/>
  <c r="H1384" i="49"/>
  <c r="I1383" i="49"/>
  <c r="J1383" i="49" s="1"/>
  <c r="K1384" i="49" l="1"/>
  <c r="H1385" i="49"/>
  <c r="I1384" i="49"/>
  <c r="J1384" i="49" s="1"/>
  <c r="H1386" i="49" l="1"/>
  <c r="K1385" i="49"/>
  <c r="I1385" i="49"/>
  <c r="J1385" i="49" s="1"/>
  <c r="K1386" i="49" l="1"/>
  <c r="H1387" i="49"/>
  <c r="I1386" i="49"/>
  <c r="J1386" i="49" s="1"/>
  <c r="H1388" i="49" l="1"/>
  <c r="K1387" i="49"/>
  <c r="I1387" i="49"/>
  <c r="J1387" i="49" s="1"/>
  <c r="H1389" i="49" l="1"/>
  <c r="K1388" i="49"/>
  <c r="I1388" i="49"/>
  <c r="J1388" i="49" s="1"/>
  <c r="H1390" i="49" l="1"/>
  <c r="K1389" i="49"/>
  <c r="I1389" i="49"/>
  <c r="J1389" i="49" s="1"/>
  <c r="H1391" i="49" l="1"/>
  <c r="K1390" i="49"/>
  <c r="I1390" i="49"/>
  <c r="J1390" i="49" s="1"/>
  <c r="K1391" i="49" l="1"/>
  <c r="H1392" i="49"/>
  <c r="I1391" i="49"/>
  <c r="J1391" i="49" s="1"/>
  <c r="K1392" i="49" l="1"/>
  <c r="H1393" i="49"/>
  <c r="I1392" i="49"/>
  <c r="J1392" i="49" s="1"/>
  <c r="H1394" i="49" l="1"/>
  <c r="K1393" i="49"/>
  <c r="I1393" i="49"/>
  <c r="J1393" i="49" s="1"/>
  <c r="K1394" i="49" l="1"/>
  <c r="H1395" i="49"/>
  <c r="I1394" i="49"/>
  <c r="J1394" i="49" s="1"/>
  <c r="K1395" i="49" l="1"/>
  <c r="H1396" i="49"/>
  <c r="I1395" i="49"/>
  <c r="J1395" i="49" s="1"/>
  <c r="K1396" i="49" l="1"/>
  <c r="H1397" i="49"/>
  <c r="I1396" i="49"/>
  <c r="J1396" i="49" s="1"/>
  <c r="H1398" i="49" l="1"/>
  <c r="K1397" i="49"/>
  <c r="I1397" i="49"/>
  <c r="J1397" i="49" s="1"/>
  <c r="K1398" i="49" l="1"/>
  <c r="H1399" i="49"/>
  <c r="I1398" i="49"/>
  <c r="J1398" i="49" s="1"/>
  <c r="K1399" i="49" l="1"/>
  <c r="H1400" i="49"/>
  <c r="I1399" i="49"/>
  <c r="J1399" i="49" s="1"/>
  <c r="K1400" i="49" l="1"/>
  <c r="H1401" i="49"/>
  <c r="I1400" i="49"/>
  <c r="J1400" i="49" s="1"/>
  <c r="H1402" i="49" l="1"/>
  <c r="K1401" i="49"/>
  <c r="I1401" i="49"/>
  <c r="J1401" i="49" s="1"/>
  <c r="K1402" i="49" l="1"/>
  <c r="H1403" i="49"/>
  <c r="I1402" i="49"/>
  <c r="J1402" i="49" s="1"/>
  <c r="K1403" i="49" l="1"/>
  <c r="H1404" i="49"/>
  <c r="I1403" i="49"/>
  <c r="J1403" i="49" s="1"/>
  <c r="H1405" i="49" l="1"/>
  <c r="K1404" i="49"/>
  <c r="I1404" i="49"/>
  <c r="J1404" i="49" s="1"/>
  <c r="H1406" i="49" l="1"/>
  <c r="K1405" i="49"/>
  <c r="I1405" i="49"/>
  <c r="J1405" i="49" s="1"/>
  <c r="H1407" i="49" l="1"/>
  <c r="K1406" i="49"/>
  <c r="I1406" i="49"/>
  <c r="J1406" i="49" s="1"/>
  <c r="K1407" i="49" l="1"/>
  <c r="H1408" i="49"/>
  <c r="I1407" i="49"/>
  <c r="J1407" i="49" s="1"/>
  <c r="K1408" i="49" l="1"/>
  <c r="H1409" i="49"/>
  <c r="I1408" i="49"/>
  <c r="J1408" i="49" s="1"/>
  <c r="H1410" i="49" l="1"/>
  <c r="K1409" i="49"/>
  <c r="I1409" i="49"/>
  <c r="J1409" i="49" s="1"/>
  <c r="K1410" i="49" l="1"/>
  <c r="H1411" i="49"/>
  <c r="I1410" i="49"/>
  <c r="J1410" i="49" s="1"/>
  <c r="K1411" i="49" l="1"/>
  <c r="H1412" i="49"/>
  <c r="I1411" i="49"/>
  <c r="J1411" i="49" s="1"/>
  <c r="K1412" i="49" l="1"/>
  <c r="H1413" i="49"/>
  <c r="I1412" i="49"/>
  <c r="J1412" i="49" s="1"/>
  <c r="H1414" i="49" l="1"/>
  <c r="K1413" i="49"/>
  <c r="I1413" i="49"/>
  <c r="J1413" i="49" s="1"/>
  <c r="K1414" i="49" l="1"/>
  <c r="H1415" i="49"/>
  <c r="I1414" i="49"/>
  <c r="J1414" i="49" s="1"/>
  <c r="K1415" i="49" l="1"/>
  <c r="H1416" i="49"/>
  <c r="I1415" i="49"/>
  <c r="J1415" i="49" s="1"/>
  <c r="K1416" i="49" l="1"/>
  <c r="H1417" i="49"/>
  <c r="I1416" i="49"/>
  <c r="J1416" i="49" s="1"/>
  <c r="H1418" i="49" l="1"/>
  <c r="K1417" i="49"/>
  <c r="I1417" i="49"/>
  <c r="J1417" i="49" s="1"/>
  <c r="K1418" i="49" l="1"/>
  <c r="H1419" i="49"/>
  <c r="I1418" i="49"/>
  <c r="J1418" i="49" s="1"/>
  <c r="K1419" i="49" l="1"/>
  <c r="H1420" i="49"/>
  <c r="I1419" i="49"/>
  <c r="J1419" i="49" s="1"/>
  <c r="K1420" i="49" l="1"/>
  <c r="H1421" i="49"/>
  <c r="I1420" i="49"/>
  <c r="J1420" i="49" s="1"/>
  <c r="K1421" i="49" l="1"/>
  <c r="H1422" i="49"/>
  <c r="I1421" i="49"/>
  <c r="J1421" i="49" s="1"/>
  <c r="H1423" i="49" l="1"/>
  <c r="K1422" i="49"/>
  <c r="I1422" i="49"/>
  <c r="J1422" i="49" s="1"/>
  <c r="K1423" i="49" l="1"/>
  <c r="H1424" i="49"/>
  <c r="I1423" i="49"/>
  <c r="J1423" i="49" s="1"/>
  <c r="K1424" i="49" l="1"/>
  <c r="H1425" i="49"/>
  <c r="I1424" i="49"/>
  <c r="J1424" i="49" s="1"/>
  <c r="K1425" i="49" l="1"/>
  <c r="H1426" i="49"/>
  <c r="I1425" i="49"/>
  <c r="J1425" i="49" s="1"/>
  <c r="K1426" i="49" l="1"/>
  <c r="H1427" i="49"/>
  <c r="I1426" i="49"/>
  <c r="J1426" i="49" s="1"/>
  <c r="K1427" i="49" l="1"/>
  <c r="H1428" i="49"/>
  <c r="I1427" i="49"/>
  <c r="J1427" i="49" s="1"/>
  <c r="K1428" i="49" l="1"/>
  <c r="H1429" i="49"/>
  <c r="I1428" i="49"/>
  <c r="J1428" i="49" s="1"/>
  <c r="K1429" i="49" l="1"/>
  <c r="H1430" i="49"/>
  <c r="I1429" i="49"/>
  <c r="J1429" i="49" s="1"/>
  <c r="K1430" i="49" l="1"/>
  <c r="H1431" i="49"/>
  <c r="I1430" i="49"/>
  <c r="J1430" i="49" s="1"/>
  <c r="K1431" i="49" l="1"/>
  <c r="H1432" i="49"/>
  <c r="I1431" i="49"/>
  <c r="J1431" i="49" s="1"/>
  <c r="K1432" i="49" l="1"/>
  <c r="H1433" i="49"/>
  <c r="I1432" i="49"/>
  <c r="J1432" i="49" s="1"/>
  <c r="H1434" i="49" l="1"/>
  <c r="K1433" i="49"/>
  <c r="I1433" i="49"/>
  <c r="J1433" i="49" s="1"/>
  <c r="H1435" i="49" l="1"/>
  <c r="K1434" i="49"/>
  <c r="I1434" i="49"/>
  <c r="J1434" i="49" s="1"/>
  <c r="K1435" i="49" l="1"/>
  <c r="H1436" i="49"/>
  <c r="I1435" i="49"/>
  <c r="J1435" i="49" s="1"/>
  <c r="K1436" i="49" l="1"/>
  <c r="H1437" i="49"/>
  <c r="I1436" i="49"/>
  <c r="J1436" i="49" s="1"/>
  <c r="K1437" i="49" l="1"/>
  <c r="H1438" i="49"/>
  <c r="I1437" i="49"/>
  <c r="J1437" i="49" s="1"/>
  <c r="K1438" i="49" l="1"/>
  <c r="H1439" i="49"/>
  <c r="I1438" i="49"/>
  <c r="J1438" i="49" s="1"/>
  <c r="K1439" i="49" l="1"/>
  <c r="H1440" i="49"/>
  <c r="I1439" i="49"/>
  <c r="J1439" i="49" s="1"/>
  <c r="K1440" i="49" l="1"/>
  <c r="H1441" i="49"/>
  <c r="I1440" i="49"/>
  <c r="J1440" i="49" s="1"/>
  <c r="K1441" i="49" l="1"/>
  <c r="H1442" i="49"/>
  <c r="I1441" i="49"/>
  <c r="J1441" i="49" s="1"/>
  <c r="K1442" i="49" l="1"/>
  <c r="H1443" i="49"/>
  <c r="I1442" i="49"/>
  <c r="J1442" i="49" s="1"/>
  <c r="K1443" i="49" l="1"/>
  <c r="H1444" i="49"/>
  <c r="I1443" i="49"/>
  <c r="J1443" i="49" s="1"/>
  <c r="K1444" i="49" l="1"/>
  <c r="H1445" i="49"/>
  <c r="I1444" i="49"/>
  <c r="J1444" i="49" s="1"/>
  <c r="K1445" i="49" l="1"/>
  <c r="H1446" i="49"/>
  <c r="I1445" i="49"/>
  <c r="J1445" i="49" s="1"/>
  <c r="K1446" i="49" l="1"/>
  <c r="H1447" i="49"/>
  <c r="I1446" i="49"/>
  <c r="J1446" i="49" s="1"/>
  <c r="H1448" i="49" l="1"/>
  <c r="K1447" i="49"/>
  <c r="I1447" i="49"/>
  <c r="J1447" i="49" s="1"/>
  <c r="K1448" i="49" l="1"/>
  <c r="H1449" i="49"/>
  <c r="I1448" i="49"/>
  <c r="J1448" i="49" s="1"/>
  <c r="K1449" i="49" l="1"/>
  <c r="H1450" i="49"/>
  <c r="I1449" i="49"/>
  <c r="J1449" i="49" s="1"/>
  <c r="H1451" i="49" l="1"/>
  <c r="K1450" i="49"/>
  <c r="I1450" i="49"/>
  <c r="J1450" i="49" s="1"/>
  <c r="K1451" i="49" l="1"/>
  <c r="H1452" i="49"/>
  <c r="I1451" i="49"/>
  <c r="J1451" i="49" s="1"/>
  <c r="K1452" i="49" l="1"/>
  <c r="H1453" i="49"/>
  <c r="I1452" i="49"/>
  <c r="J1452" i="49" s="1"/>
  <c r="H1454" i="49" l="1"/>
  <c r="K1453" i="49"/>
  <c r="I1453" i="49"/>
  <c r="J1453" i="49" s="1"/>
  <c r="K1454" i="49" l="1"/>
  <c r="H1455" i="49"/>
  <c r="I1454" i="49"/>
  <c r="J1454" i="49" s="1"/>
  <c r="K1455" i="49" l="1"/>
  <c r="H1456" i="49"/>
  <c r="I1455" i="49"/>
  <c r="J1455" i="49" s="1"/>
  <c r="K1456" i="49" l="1"/>
  <c r="H1457" i="49"/>
  <c r="I1456" i="49"/>
  <c r="J1456" i="49" s="1"/>
  <c r="K1457" i="49" l="1"/>
  <c r="H1458" i="49"/>
  <c r="I1457" i="49"/>
  <c r="J1457" i="49" s="1"/>
  <c r="K1458" i="49" l="1"/>
  <c r="H1459" i="49"/>
  <c r="I1458" i="49"/>
  <c r="J1458" i="49" s="1"/>
  <c r="K1459" i="49" l="1"/>
  <c r="H1460" i="49"/>
  <c r="I1459" i="49"/>
  <c r="J1459" i="49" s="1"/>
  <c r="K1460" i="49" l="1"/>
  <c r="H1461" i="49"/>
  <c r="I1460" i="49"/>
  <c r="J1460" i="49" s="1"/>
  <c r="K1461" i="49" l="1"/>
  <c r="H1462" i="49"/>
  <c r="I1461" i="49"/>
  <c r="J1461" i="49" s="1"/>
  <c r="K1462" i="49" l="1"/>
  <c r="H1463" i="49"/>
  <c r="I1462" i="49"/>
  <c r="J1462" i="49" s="1"/>
  <c r="H1464" i="49" l="1"/>
  <c r="K1463" i="49"/>
  <c r="I1463" i="49"/>
  <c r="J1463" i="49" s="1"/>
  <c r="K1464" i="49" l="1"/>
  <c r="H1465" i="49"/>
  <c r="I1464" i="49"/>
  <c r="J1464" i="49" s="1"/>
  <c r="K1465" i="49" l="1"/>
  <c r="H1466" i="49"/>
  <c r="I1465" i="49"/>
  <c r="J1465" i="49" s="1"/>
  <c r="H1467" i="49" l="1"/>
  <c r="K1466" i="49"/>
  <c r="I1466" i="49"/>
  <c r="J1466" i="49" s="1"/>
  <c r="K1467" i="49" l="1"/>
  <c r="H1468" i="49"/>
  <c r="I1467" i="49"/>
  <c r="J1467" i="49" s="1"/>
  <c r="K1468" i="49" l="1"/>
  <c r="H1469" i="49"/>
  <c r="I1468" i="49"/>
  <c r="J1468" i="49" s="1"/>
  <c r="H1470" i="49" l="1"/>
  <c r="K1469" i="49"/>
  <c r="I1469" i="49"/>
  <c r="J1469" i="49" s="1"/>
  <c r="K1470" i="49" l="1"/>
  <c r="H1471" i="49"/>
  <c r="I1470" i="49"/>
  <c r="J1470" i="49" s="1"/>
  <c r="K1471" i="49" l="1"/>
  <c r="H1472" i="49"/>
  <c r="I1471" i="49"/>
  <c r="J1471" i="49" s="1"/>
  <c r="K1472" i="49" l="1"/>
  <c r="H1473" i="49"/>
  <c r="I1472" i="49"/>
  <c r="J1472" i="49" s="1"/>
  <c r="K1473" i="49" l="1"/>
  <c r="H1474" i="49"/>
  <c r="I1473" i="49"/>
  <c r="J1473" i="49" s="1"/>
  <c r="K1474" i="49" l="1"/>
  <c r="H1475" i="49"/>
  <c r="I1474" i="49"/>
  <c r="J1474" i="49" s="1"/>
  <c r="H1476" i="49" l="1"/>
  <c r="K1475" i="49"/>
  <c r="I1475" i="49"/>
  <c r="J1475" i="49" s="1"/>
  <c r="K1476" i="49" l="1"/>
  <c r="H1477" i="49"/>
  <c r="I1476" i="49"/>
  <c r="J1476" i="49" s="1"/>
  <c r="H1478" i="49" l="1"/>
  <c r="K1477" i="49"/>
  <c r="I1477" i="49"/>
  <c r="J1477" i="49" s="1"/>
  <c r="K1478" i="49" l="1"/>
  <c r="H1479" i="49"/>
  <c r="I1478" i="49"/>
  <c r="J1478" i="49" s="1"/>
  <c r="H1480" i="49" l="1"/>
  <c r="K1479" i="49"/>
  <c r="I1479" i="49"/>
  <c r="J1479" i="49" s="1"/>
  <c r="H1481" i="49" l="1"/>
  <c r="K1480" i="49"/>
  <c r="I1480" i="49"/>
  <c r="J1480" i="49" s="1"/>
  <c r="K1481" i="49" l="1"/>
  <c r="H1482" i="49"/>
  <c r="I1481" i="49"/>
  <c r="J1481" i="49" s="1"/>
  <c r="H1483" i="49" l="1"/>
  <c r="K1482" i="49"/>
  <c r="I1482" i="49"/>
  <c r="J1482" i="49" s="1"/>
  <c r="K1483" i="49" l="1"/>
  <c r="H1484" i="49"/>
  <c r="I1483" i="49"/>
  <c r="J1483" i="49" s="1"/>
  <c r="H1485" i="49" l="1"/>
  <c r="K1484" i="49"/>
  <c r="I1484" i="49"/>
  <c r="J1484" i="49" s="1"/>
  <c r="K1485" i="49" l="1"/>
  <c r="H1486" i="49"/>
  <c r="I1485" i="49"/>
  <c r="J1485" i="49" s="1"/>
  <c r="K1486" i="49" l="1"/>
  <c r="H1487" i="49"/>
  <c r="I1486" i="49"/>
  <c r="J1486" i="49" s="1"/>
  <c r="K1487" i="49" l="1"/>
  <c r="H1488" i="49"/>
  <c r="I1487" i="49"/>
  <c r="J1487" i="49" s="1"/>
  <c r="K1488" i="49" l="1"/>
  <c r="H1489" i="49"/>
  <c r="I1488" i="49"/>
  <c r="J1488" i="49" s="1"/>
  <c r="K1489" i="49" l="1"/>
  <c r="H1490" i="49"/>
  <c r="I1489" i="49"/>
  <c r="J1489" i="49" s="1"/>
  <c r="K1490" i="49" l="1"/>
  <c r="H1491" i="49"/>
  <c r="I1490" i="49"/>
  <c r="J1490" i="49" s="1"/>
  <c r="H1492" i="49" l="1"/>
  <c r="K1491" i="49"/>
  <c r="I1491" i="49"/>
  <c r="J1491" i="49" s="1"/>
  <c r="K1492" i="49" l="1"/>
  <c r="H1493" i="49"/>
  <c r="I1492" i="49"/>
  <c r="J1492" i="49" s="1"/>
  <c r="K1493" i="49" l="1"/>
  <c r="H1494" i="49"/>
  <c r="I1493" i="49"/>
  <c r="J1493" i="49" s="1"/>
  <c r="K1494" i="49" l="1"/>
  <c r="H1495" i="49"/>
  <c r="I1494" i="49"/>
  <c r="J1494" i="49" s="1"/>
  <c r="H1496" i="49" l="1"/>
  <c r="K1495" i="49"/>
  <c r="I1495" i="49"/>
  <c r="J1495" i="49" s="1"/>
  <c r="K1496" i="49" l="1"/>
  <c r="H1497" i="49"/>
  <c r="I1496" i="49"/>
  <c r="J1496" i="49" s="1"/>
  <c r="K1497" i="49" l="1"/>
  <c r="H1498" i="49"/>
  <c r="I1497" i="49"/>
  <c r="J1497" i="49" s="1"/>
  <c r="H1499" i="49" l="1"/>
  <c r="K1498" i="49"/>
  <c r="I1498" i="49"/>
  <c r="J1498" i="49" s="1"/>
  <c r="K1499" i="49" l="1"/>
  <c r="H1500" i="49"/>
  <c r="I1499" i="49"/>
  <c r="J1499" i="49" s="1"/>
  <c r="K1500" i="49" l="1"/>
  <c r="H1501" i="49"/>
  <c r="I1500" i="49"/>
  <c r="J1500" i="49" s="1"/>
  <c r="K1501" i="49" l="1"/>
  <c r="H1502" i="49"/>
  <c r="I1501" i="49"/>
  <c r="J1501" i="49" s="1"/>
  <c r="K1502" i="49" l="1"/>
  <c r="H1503" i="49"/>
  <c r="I1502" i="49"/>
  <c r="J1502" i="49" s="1"/>
  <c r="K1503" i="49" l="1"/>
  <c r="H1504" i="49"/>
  <c r="I1503" i="49"/>
  <c r="J1503" i="49" s="1"/>
  <c r="K1504" i="49" l="1"/>
  <c r="H1505" i="49"/>
  <c r="I1504" i="49"/>
  <c r="J1504" i="49" s="1"/>
  <c r="K1505" i="49" l="1"/>
  <c r="H1506" i="49"/>
  <c r="I1505" i="49"/>
  <c r="J1505" i="49" s="1"/>
  <c r="K1506" i="49" l="1"/>
  <c r="H1507" i="49"/>
  <c r="I1506" i="49"/>
  <c r="J1506" i="49" s="1"/>
  <c r="H1508" i="49" l="1"/>
  <c r="K1507" i="49"/>
  <c r="I1507" i="49"/>
  <c r="J1507" i="49" s="1"/>
  <c r="K1508" i="49" l="1"/>
  <c r="H1509" i="49"/>
  <c r="I1508" i="49"/>
  <c r="J1508" i="49" s="1"/>
  <c r="K1509" i="49" l="1"/>
  <c r="H1510" i="49"/>
  <c r="I1509" i="49"/>
  <c r="J1509" i="49" s="1"/>
  <c r="K1510" i="49" l="1"/>
  <c r="H1511" i="49"/>
  <c r="I1510" i="49"/>
  <c r="J1510" i="49" s="1"/>
  <c r="H1512" i="49" l="1"/>
  <c r="K1511" i="49"/>
  <c r="I1511" i="49"/>
  <c r="J1511" i="49" s="1"/>
  <c r="K1512" i="49" l="1"/>
  <c r="H1513" i="49"/>
  <c r="I1512" i="49"/>
  <c r="J1512" i="49" s="1"/>
  <c r="K1513" i="49" l="1"/>
  <c r="H1514" i="49"/>
  <c r="I1513" i="49"/>
  <c r="J1513" i="49" s="1"/>
  <c r="H1515" i="49" l="1"/>
  <c r="K1514" i="49"/>
  <c r="I1514" i="49"/>
  <c r="J1514" i="49" s="1"/>
  <c r="K1515" i="49" l="1"/>
  <c r="H1516" i="49"/>
  <c r="I1515" i="49"/>
  <c r="J1515" i="49" s="1"/>
  <c r="K1516" i="49" l="1"/>
  <c r="H1517" i="49"/>
  <c r="I1516" i="49"/>
  <c r="J1516" i="49" s="1"/>
  <c r="K1517" i="49" l="1"/>
  <c r="H1518" i="49"/>
  <c r="I1517" i="49"/>
  <c r="J1517" i="49" s="1"/>
  <c r="K1518" i="49" l="1"/>
  <c r="H1519" i="49"/>
  <c r="I1518" i="49"/>
  <c r="J1518" i="49" s="1"/>
  <c r="K1519" i="49" l="1"/>
  <c r="H1520" i="49"/>
  <c r="I1519" i="49"/>
  <c r="J1519" i="49" s="1"/>
  <c r="K1520" i="49" l="1"/>
  <c r="H1521" i="49"/>
  <c r="I1520" i="49"/>
  <c r="J1520" i="49" s="1"/>
  <c r="K1521" i="49" l="1"/>
  <c r="H1522" i="49"/>
  <c r="I1521" i="49"/>
  <c r="J1521" i="49" s="1"/>
  <c r="K1522" i="49" l="1"/>
  <c r="H1523" i="49"/>
  <c r="I1522" i="49"/>
  <c r="J1522" i="49" s="1"/>
  <c r="H1524" i="49" l="1"/>
  <c r="K1523" i="49"/>
  <c r="I1523" i="49"/>
  <c r="J1523" i="49" s="1"/>
  <c r="K1524" i="49" l="1"/>
  <c r="H1525" i="49"/>
  <c r="I1524" i="49"/>
  <c r="J1524" i="49" s="1"/>
  <c r="K1525" i="49" l="1"/>
  <c r="H1526" i="49"/>
  <c r="I1525" i="49"/>
  <c r="J1525" i="49" s="1"/>
  <c r="K1526" i="49" l="1"/>
  <c r="H1527" i="49"/>
  <c r="I1526" i="49"/>
  <c r="J1526" i="49" s="1"/>
  <c r="H1528" i="49" l="1"/>
  <c r="K1527" i="49"/>
  <c r="I1527" i="49"/>
  <c r="J1527" i="49" s="1"/>
  <c r="K1528" i="49" l="1"/>
  <c r="H1529" i="49"/>
  <c r="I1528" i="49"/>
  <c r="J1528" i="49" s="1"/>
  <c r="K1529" i="49" l="1"/>
  <c r="H1530" i="49"/>
  <c r="I1529" i="49"/>
  <c r="J1529" i="49" s="1"/>
  <c r="H1531" i="49" l="1"/>
  <c r="K1530" i="49"/>
  <c r="I1530" i="49"/>
  <c r="J1530" i="49" s="1"/>
  <c r="K1531" i="49" l="1"/>
  <c r="H1532" i="49"/>
  <c r="I1531" i="49"/>
  <c r="J1531" i="49" s="1"/>
  <c r="K1532" i="49" l="1"/>
  <c r="H1533" i="49"/>
  <c r="I1532" i="49"/>
  <c r="J1532" i="49" s="1"/>
  <c r="K1533" i="49" l="1"/>
  <c r="H1534" i="49"/>
  <c r="I1533" i="49"/>
  <c r="J1533" i="49" s="1"/>
  <c r="K1534" i="49" l="1"/>
  <c r="H1535" i="49"/>
  <c r="I1534" i="49"/>
  <c r="J1534" i="49" s="1"/>
  <c r="K1535" i="49" l="1"/>
  <c r="H1536" i="49"/>
  <c r="I1535" i="49"/>
  <c r="J1535" i="49" s="1"/>
  <c r="K1536" i="49" l="1"/>
  <c r="H1537" i="49"/>
  <c r="I1536" i="49"/>
  <c r="J1536" i="49" s="1"/>
  <c r="K1537" i="49" l="1"/>
  <c r="H1538" i="49"/>
  <c r="I1537" i="49"/>
  <c r="J1537" i="49" s="1"/>
  <c r="K1538" i="49" l="1"/>
  <c r="H1539" i="49"/>
  <c r="I1538" i="49"/>
  <c r="J1538" i="49" s="1"/>
  <c r="K1539" i="49" l="1"/>
  <c r="H1540" i="49"/>
  <c r="I1539" i="49"/>
  <c r="J1539" i="49" s="1"/>
  <c r="K1540" i="49" l="1"/>
  <c r="H1541" i="49"/>
  <c r="I1540" i="49"/>
  <c r="J1540" i="49" s="1"/>
  <c r="K1541" i="49" l="1"/>
  <c r="H1542" i="49"/>
  <c r="I1541" i="49"/>
  <c r="J1541" i="49" s="1"/>
  <c r="K1542" i="49" l="1"/>
  <c r="H1543" i="49"/>
  <c r="I1542" i="49"/>
  <c r="J1542" i="49" s="1"/>
  <c r="H1544" i="49" l="1"/>
  <c r="K1543" i="49"/>
  <c r="I1543" i="49"/>
  <c r="J1543" i="49" s="1"/>
  <c r="K1544" i="49" l="1"/>
  <c r="H1545" i="49"/>
  <c r="I1544" i="49"/>
  <c r="J1544" i="49" s="1"/>
  <c r="K1545" i="49" l="1"/>
  <c r="H1546" i="49"/>
  <c r="I1545" i="49"/>
  <c r="J1545" i="49" s="1"/>
  <c r="H1547" i="49" l="1"/>
  <c r="K1546" i="49"/>
  <c r="I1546" i="49"/>
  <c r="J1546" i="49" s="1"/>
  <c r="K1547" i="49" l="1"/>
  <c r="H1548" i="49"/>
  <c r="I1547" i="49"/>
  <c r="J1547" i="49" s="1"/>
  <c r="K1548" i="49" l="1"/>
  <c r="H1549" i="49"/>
  <c r="I1548" i="49"/>
  <c r="J1548" i="49" s="1"/>
  <c r="K1549" i="49" l="1"/>
  <c r="H1550" i="49"/>
  <c r="I1549" i="49"/>
  <c r="J1549" i="49" s="1"/>
  <c r="K1550" i="49" l="1"/>
  <c r="H1551" i="49"/>
  <c r="I1550" i="49"/>
  <c r="J1550" i="49" s="1"/>
  <c r="K1551" i="49" l="1"/>
  <c r="H1552" i="49"/>
  <c r="I1551" i="49"/>
  <c r="J1551" i="49" s="1"/>
  <c r="K1552" i="49" l="1"/>
  <c r="H1553" i="49"/>
  <c r="I1552" i="49"/>
  <c r="J1552" i="49" s="1"/>
  <c r="K1553" i="49" l="1"/>
  <c r="H1554" i="49"/>
  <c r="I1553" i="49"/>
  <c r="J1553" i="49" s="1"/>
  <c r="K1554" i="49" l="1"/>
  <c r="H1555" i="49"/>
  <c r="I1554" i="49"/>
  <c r="J1554" i="49" s="1"/>
  <c r="K1555" i="49" l="1"/>
  <c r="H1556" i="49"/>
  <c r="I1555" i="49"/>
  <c r="J1555" i="49" s="1"/>
  <c r="K1556" i="49" l="1"/>
  <c r="H1557" i="49"/>
  <c r="I1556" i="49"/>
  <c r="J1556" i="49" s="1"/>
  <c r="K1557" i="49" l="1"/>
  <c r="H1558" i="49"/>
  <c r="I1557" i="49"/>
  <c r="J1557" i="49" s="1"/>
  <c r="K1558" i="49" l="1"/>
  <c r="H1559" i="49"/>
  <c r="I1558" i="49"/>
  <c r="J1558" i="49" s="1"/>
  <c r="H1560" i="49" l="1"/>
  <c r="K1559" i="49"/>
  <c r="I1559" i="49"/>
  <c r="J1559" i="49" s="1"/>
  <c r="K1560" i="49" l="1"/>
  <c r="H1561" i="49"/>
  <c r="I1560" i="49"/>
  <c r="J1560" i="49" s="1"/>
  <c r="K1561" i="49" l="1"/>
  <c r="H1562" i="49"/>
  <c r="I1561" i="49"/>
  <c r="J1561" i="49" s="1"/>
  <c r="H1563" i="49" l="1"/>
  <c r="K1562" i="49"/>
  <c r="I1562" i="49"/>
  <c r="J1562" i="49" s="1"/>
  <c r="K1563" i="49" l="1"/>
  <c r="H1564" i="49"/>
  <c r="I1563" i="49"/>
  <c r="J1563" i="49" s="1"/>
  <c r="K1564" i="49" l="1"/>
  <c r="H1565" i="49"/>
  <c r="I1564" i="49"/>
  <c r="J1564" i="49" s="1"/>
  <c r="K1565" i="49" l="1"/>
  <c r="H1566" i="49"/>
  <c r="I1565" i="49"/>
  <c r="J1565" i="49" s="1"/>
  <c r="K1566" i="49" l="1"/>
  <c r="H1567" i="49"/>
  <c r="I1566" i="49"/>
  <c r="J1566" i="49" s="1"/>
  <c r="K1567" i="49" l="1"/>
  <c r="H1568" i="49"/>
  <c r="I1567" i="49"/>
  <c r="J1567" i="49" s="1"/>
  <c r="K1568" i="49" l="1"/>
  <c r="H1569" i="49"/>
  <c r="I1568" i="49"/>
  <c r="J1568" i="49" s="1"/>
  <c r="K1569" i="49" l="1"/>
  <c r="H1570" i="49"/>
  <c r="I1569" i="49"/>
  <c r="J1569" i="49" s="1"/>
  <c r="K1570" i="49" l="1"/>
  <c r="H1571" i="49"/>
  <c r="I1570" i="49"/>
  <c r="J1570" i="49" s="1"/>
  <c r="K1571" i="49" l="1"/>
  <c r="H1572" i="49"/>
  <c r="I1571" i="49"/>
  <c r="J1571" i="49" s="1"/>
  <c r="K1572" i="49" l="1"/>
  <c r="H1573" i="49"/>
  <c r="I1572" i="49"/>
  <c r="J1572" i="49" s="1"/>
  <c r="K1573" i="49" l="1"/>
  <c r="H1574" i="49"/>
  <c r="I1573" i="49"/>
  <c r="J1573" i="49" s="1"/>
  <c r="K1574" i="49" l="1"/>
  <c r="H1575" i="49"/>
  <c r="I1574" i="49"/>
  <c r="J1574" i="49" s="1"/>
  <c r="H1576" i="49" l="1"/>
  <c r="K1575" i="49"/>
  <c r="I1575" i="49"/>
  <c r="J1575" i="49" s="1"/>
  <c r="K1576" i="49" l="1"/>
  <c r="H1577" i="49"/>
  <c r="I1576" i="49"/>
  <c r="J1576" i="49" s="1"/>
  <c r="K1577" i="49" l="1"/>
  <c r="H1578" i="49"/>
  <c r="I1577" i="49"/>
  <c r="J1577" i="49" s="1"/>
  <c r="H1579" i="49" l="1"/>
  <c r="K1578" i="49"/>
  <c r="I1578" i="49"/>
  <c r="J1578" i="49" s="1"/>
  <c r="K1579" i="49" l="1"/>
  <c r="H1580" i="49"/>
  <c r="I1579" i="49"/>
  <c r="J1579" i="49" s="1"/>
  <c r="K1580" i="49" l="1"/>
  <c r="H1581" i="49"/>
  <c r="I1580" i="49"/>
  <c r="J1580" i="49" s="1"/>
  <c r="K1581" i="49" l="1"/>
  <c r="H1582" i="49"/>
  <c r="I1581" i="49"/>
  <c r="J1581" i="49" s="1"/>
  <c r="K1582" i="49" l="1"/>
  <c r="H1583" i="49"/>
  <c r="I1582" i="49"/>
  <c r="J1582" i="49" s="1"/>
  <c r="K1583" i="49" l="1"/>
  <c r="H1584" i="49"/>
  <c r="I1583" i="49"/>
  <c r="J1583" i="49" s="1"/>
  <c r="H1585" i="49" l="1"/>
  <c r="K1584" i="49"/>
  <c r="I1584" i="49"/>
  <c r="J1584" i="49" s="1"/>
  <c r="K1585" i="49" l="1"/>
  <c r="H1586" i="49"/>
  <c r="I1585" i="49"/>
  <c r="J1585" i="49" s="1"/>
  <c r="K1586" i="49" l="1"/>
  <c r="H1587" i="49"/>
  <c r="I1586" i="49"/>
  <c r="J1586" i="49" s="1"/>
  <c r="K1587" i="49" l="1"/>
  <c r="H1588" i="49"/>
  <c r="I1587" i="49"/>
  <c r="J1587" i="49" s="1"/>
  <c r="K1588" i="49" l="1"/>
  <c r="H1589" i="49"/>
  <c r="I1588" i="49"/>
  <c r="J1588" i="49" s="1"/>
  <c r="K1589" i="49" l="1"/>
  <c r="H1590" i="49"/>
  <c r="I1589" i="49"/>
  <c r="J1589" i="49" s="1"/>
  <c r="K1590" i="49" l="1"/>
  <c r="H1591" i="49"/>
  <c r="I1590" i="49"/>
  <c r="J1590" i="49" s="1"/>
  <c r="H1592" i="49" l="1"/>
  <c r="K1591" i="49"/>
  <c r="I1591" i="49"/>
  <c r="J1591" i="49" s="1"/>
  <c r="K1592" i="49" l="1"/>
  <c r="H1593" i="49"/>
  <c r="I1592" i="49"/>
  <c r="J1592" i="49" s="1"/>
  <c r="K1593" i="49" l="1"/>
  <c r="H1594" i="49"/>
  <c r="I1593" i="49"/>
  <c r="J1593" i="49" s="1"/>
  <c r="H1595" i="49" l="1"/>
  <c r="K1594" i="49"/>
  <c r="I1594" i="49"/>
  <c r="J1594" i="49" s="1"/>
  <c r="K1595" i="49" l="1"/>
  <c r="H1596" i="49"/>
  <c r="I1595" i="49"/>
  <c r="J1595" i="49" s="1"/>
  <c r="K1596" i="49" l="1"/>
  <c r="H1597" i="49"/>
  <c r="I1596" i="49"/>
  <c r="J1596" i="49" s="1"/>
  <c r="K1597" i="49" l="1"/>
  <c r="H1598" i="49"/>
  <c r="I1597" i="49"/>
  <c r="J1597" i="49" s="1"/>
  <c r="K1598" i="49" l="1"/>
  <c r="H1599" i="49"/>
  <c r="I1598" i="49"/>
  <c r="J1598" i="49" s="1"/>
  <c r="K1599" i="49" l="1"/>
  <c r="H1600" i="49"/>
  <c r="I1599" i="49"/>
  <c r="J1599" i="49" s="1"/>
  <c r="K1600" i="49" l="1"/>
  <c r="H1601" i="49"/>
  <c r="I1600" i="49"/>
  <c r="J1600" i="49" s="1"/>
  <c r="K1601" i="49" l="1"/>
  <c r="H1602" i="49"/>
  <c r="I1601" i="49"/>
  <c r="J1601" i="49" s="1"/>
  <c r="K1602" i="49" l="1"/>
  <c r="H1603" i="49"/>
  <c r="I1602" i="49"/>
  <c r="J1602" i="49" s="1"/>
  <c r="H1604" i="49" l="1"/>
  <c r="K1603" i="49"/>
  <c r="I1603" i="49"/>
  <c r="J1603" i="49" s="1"/>
  <c r="K1604" i="49" l="1"/>
  <c r="H1605" i="49"/>
  <c r="I1604" i="49"/>
  <c r="J1604" i="49" s="1"/>
  <c r="K1605" i="49" l="1"/>
  <c r="H1606" i="49"/>
  <c r="I1605" i="49"/>
  <c r="J1605" i="49" s="1"/>
  <c r="K1606" i="49" l="1"/>
  <c r="H1607" i="49"/>
  <c r="I1606" i="49"/>
  <c r="J1606" i="49" s="1"/>
  <c r="H1608" i="49" l="1"/>
  <c r="K1607" i="49"/>
  <c r="I1607" i="49"/>
  <c r="J1607" i="49" s="1"/>
  <c r="H1609" i="49" l="1"/>
  <c r="K1608" i="49"/>
  <c r="I1608" i="49"/>
  <c r="J1608" i="49" s="1"/>
  <c r="K1609" i="49" l="1"/>
  <c r="H1610" i="49"/>
  <c r="I1609" i="49"/>
  <c r="J1609" i="49" s="1"/>
  <c r="H1611" i="49" l="1"/>
  <c r="K1610" i="49"/>
  <c r="I1610" i="49"/>
  <c r="J1610" i="49" s="1"/>
  <c r="K1611" i="49" l="1"/>
  <c r="H1612" i="49"/>
  <c r="I1611" i="49"/>
  <c r="J1611" i="49" s="1"/>
  <c r="K1612" i="49" l="1"/>
  <c r="H1613" i="49"/>
  <c r="I1612" i="49"/>
  <c r="J1612" i="49" s="1"/>
  <c r="H1614" i="49" l="1"/>
  <c r="K1613" i="49"/>
  <c r="I1613" i="49"/>
  <c r="J1613" i="49" s="1"/>
  <c r="K1614" i="49" l="1"/>
  <c r="H1615" i="49"/>
  <c r="I1614" i="49"/>
  <c r="J1614" i="49" s="1"/>
  <c r="K1615" i="49" l="1"/>
  <c r="H1616" i="49"/>
  <c r="I1615" i="49"/>
  <c r="J1615" i="49" s="1"/>
  <c r="K1616" i="49" l="1"/>
  <c r="H1617" i="49"/>
  <c r="I1616" i="49"/>
  <c r="J1616" i="49" s="1"/>
  <c r="K1617" i="49" l="1"/>
  <c r="H1618" i="49"/>
  <c r="I1617" i="49"/>
  <c r="J1617" i="49" s="1"/>
  <c r="K1618" i="49" l="1"/>
  <c r="H1619" i="49"/>
  <c r="I1618" i="49"/>
  <c r="J1618" i="49" s="1"/>
  <c r="K1619" i="49" l="1"/>
  <c r="H1620" i="49"/>
  <c r="I1619" i="49"/>
  <c r="J1619" i="49" s="1"/>
  <c r="K1620" i="49" l="1"/>
  <c r="H1621" i="49"/>
  <c r="I1620" i="49"/>
  <c r="J1620" i="49" s="1"/>
  <c r="K1621" i="49" l="1"/>
  <c r="H1622" i="49"/>
  <c r="I1621" i="49"/>
  <c r="J1621" i="49" s="1"/>
  <c r="K1622" i="49" l="1"/>
  <c r="H1623" i="49"/>
  <c r="I1622" i="49"/>
  <c r="J1622" i="49" s="1"/>
  <c r="H1624" i="49" l="1"/>
  <c r="K1623" i="49"/>
  <c r="I1623" i="49"/>
  <c r="J1623" i="49" s="1"/>
  <c r="H1625" i="49" l="1"/>
  <c r="K1624" i="49"/>
  <c r="I1624" i="49"/>
  <c r="J1624" i="49" s="1"/>
  <c r="K1625" i="49" l="1"/>
  <c r="H1626" i="49"/>
  <c r="I1625" i="49"/>
  <c r="J1625" i="49" s="1"/>
  <c r="H1627" i="49" l="1"/>
  <c r="K1626" i="49"/>
  <c r="I1626" i="49"/>
  <c r="J1626" i="49" s="1"/>
  <c r="H1628" i="49" l="1"/>
  <c r="K1627" i="49"/>
  <c r="I1627" i="49"/>
  <c r="J1627" i="49" s="1"/>
  <c r="K1628" i="49" l="1"/>
  <c r="H1629" i="49"/>
  <c r="I1628" i="49"/>
  <c r="J1628" i="49" s="1"/>
  <c r="K1629" i="49" l="1"/>
  <c r="H1630" i="49"/>
  <c r="I1629" i="49"/>
  <c r="J1629" i="49" s="1"/>
  <c r="K1630" i="49" l="1"/>
  <c r="H1631" i="49"/>
  <c r="I1630" i="49"/>
  <c r="J1630" i="49" s="1"/>
  <c r="K1631" i="49" l="1"/>
  <c r="H1632" i="49"/>
  <c r="I1631" i="49"/>
  <c r="J1631" i="49" s="1"/>
  <c r="K1632" i="49" l="1"/>
  <c r="H1633" i="49"/>
  <c r="I1632" i="49"/>
  <c r="J1632" i="49" s="1"/>
  <c r="K1633" i="49" l="1"/>
  <c r="H1634" i="49"/>
  <c r="I1633" i="49"/>
  <c r="J1633" i="49" s="1"/>
  <c r="K1634" i="49" l="1"/>
  <c r="H1635" i="49"/>
  <c r="I1634" i="49"/>
  <c r="J1634" i="49" s="1"/>
  <c r="K1635" i="49" l="1"/>
  <c r="H1636" i="49"/>
  <c r="I1635" i="49"/>
  <c r="J1635" i="49" s="1"/>
  <c r="K1636" i="49" l="1"/>
  <c r="H1637" i="49"/>
  <c r="I1636" i="49"/>
  <c r="J1636" i="49" s="1"/>
  <c r="K1637" i="49" l="1"/>
  <c r="H1638" i="49"/>
  <c r="I1637" i="49"/>
  <c r="J1637" i="49" s="1"/>
  <c r="K1638" i="49" l="1"/>
  <c r="H1639" i="49"/>
  <c r="I1638" i="49"/>
  <c r="J1638" i="49" s="1"/>
  <c r="H1640" i="49" l="1"/>
  <c r="K1639" i="49"/>
  <c r="I1639" i="49"/>
  <c r="J1639" i="49" s="1"/>
  <c r="H1641" i="49" l="1"/>
  <c r="K1640" i="49"/>
  <c r="I1640" i="49"/>
  <c r="J1640" i="49" s="1"/>
  <c r="K1641" i="49" l="1"/>
  <c r="H1642" i="49"/>
  <c r="I1641" i="49"/>
  <c r="J1641" i="49" s="1"/>
  <c r="H1643" i="49" l="1"/>
  <c r="K1642" i="49"/>
  <c r="I1642" i="49"/>
  <c r="J1642" i="49" s="1"/>
  <c r="H1644" i="49" l="1"/>
  <c r="K1643" i="49"/>
  <c r="I1643" i="49"/>
  <c r="J1643" i="49" s="1"/>
  <c r="K1644" i="49" l="1"/>
  <c r="H1645" i="49"/>
  <c r="I1644" i="49"/>
  <c r="J1644" i="49" s="1"/>
  <c r="K1645" i="49" l="1"/>
  <c r="H1646" i="49"/>
  <c r="I1645" i="49"/>
  <c r="J1645" i="49" s="1"/>
  <c r="K1646" i="49" l="1"/>
  <c r="H1647" i="49"/>
  <c r="I1646" i="49"/>
  <c r="J1646" i="49" s="1"/>
  <c r="H1648" i="49" l="1"/>
  <c r="K1647" i="49"/>
  <c r="I1647" i="49"/>
  <c r="J1647" i="49" s="1"/>
  <c r="K1648" i="49" l="1"/>
  <c r="H1649" i="49"/>
  <c r="I1648" i="49"/>
  <c r="J1648" i="49" s="1"/>
  <c r="K1649" i="49" l="1"/>
  <c r="H1650" i="49"/>
  <c r="I1649" i="49"/>
  <c r="J1649" i="49" s="1"/>
  <c r="K1650" i="49" l="1"/>
  <c r="H1651" i="49"/>
  <c r="I1650" i="49"/>
  <c r="J1650" i="49" s="1"/>
  <c r="K1651" i="49" l="1"/>
  <c r="H1652" i="49"/>
  <c r="I1651" i="49"/>
  <c r="J1651" i="49" s="1"/>
  <c r="K1652" i="49" l="1"/>
  <c r="H1653" i="49"/>
  <c r="I1652" i="49"/>
  <c r="J1652" i="49" s="1"/>
  <c r="K1653" i="49" l="1"/>
  <c r="H1654" i="49"/>
  <c r="I1653" i="49"/>
  <c r="J1653" i="49" s="1"/>
  <c r="K1654" i="49" l="1"/>
  <c r="H1655" i="49"/>
  <c r="I1654" i="49"/>
  <c r="J1654" i="49" s="1"/>
  <c r="H1656" i="49" l="1"/>
  <c r="K1655" i="49"/>
  <c r="I1655" i="49"/>
  <c r="J1655" i="49" s="1"/>
  <c r="H1657" i="49" l="1"/>
  <c r="K1656" i="49"/>
  <c r="I1656" i="49"/>
  <c r="J1656" i="49" s="1"/>
  <c r="H1658" i="49" l="1"/>
  <c r="K1657" i="49"/>
  <c r="I1657" i="49"/>
  <c r="J1657" i="49" s="1"/>
  <c r="H1659" i="49" l="1"/>
  <c r="K1658" i="49"/>
  <c r="I1658" i="49"/>
  <c r="J1658" i="49" s="1"/>
  <c r="K1659" i="49" l="1"/>
  <c r="H1660" i="49"/>
  <c r="I1659" i="49"/>
  <c r="J1659" i="49" s="1"/>
  <c r="K1660" i="49" l="1"/>
  <c r="H1661" i="49"/>
  <c r="I1660" i="49"/>
  <c r="J1660" i="49" s="1"/>
  <c r="H1662" i="49" l="1"/>
  <c r="K1661" i="49"/>
  <c r="I1661" i="49"/>
  <c r="J1661" i="49" s="1"/>
  <c r="K1662" i="49" l="1"/>
  <c r="H1663" i="49"/>
  <c r="I1662" i="49"/>
  <c r="J1662" i="49" s="1"/>
  <c r="K1663" i="49" l="1"/>
  <c r="H1664" i="49"/>
  <c r="I1663" i="49"/>
  <c r="J1663" i="49" s="1"/>
  <c r="K1664" i="49" l="1"/>
  <c r="H1665" i="49"/>
  <c r="I1664" i="49"/>
  <c r="J1664" i="49" s="1"/>
  <c r="K1665" i="49" l="1"/>
  <c r="H1666" i="49"/>
  <c r="I1665" i="49"/>
  <c r="J1665" i="49" s="1"/>
  <c r="K1666" i="49" l="1"/>
  <c r="H1667" i="49"/>
  <c r="I1666" i="49"/>
  <c r="J1666" i="49" s="1"/>
  <c r="K1667" i="49" l="1"/>
  <c r="H1668" i="49"/>
  <c r="I1667" i="49"/>
  <c r="J1667" i="49" s="1"/>
  <c r="K1668" i="49" l="1"/>
  <c r="H1669" i="49"/>
  <c r="I1668" i="49"/>
  <c r="J1668" i="49" s="1"/>
  <c r="K1669" i="49" l="1"/>
  <c r="H1670" i="49"/>
  <c r="I1669" i="49"/>
  <c r="J1669" i="49" s="1"/>
  <c r="K1670" i="49" l="1"/>
  <c r="H1671" i="49"/>
  <c r="I1670" i="49"/>
  <c r="J1670" i="49" s="1"/>
  <c r="H1672" i="49" l="1"/>
  <c r="K1671" i="49"/>
  <c r="I1671" i="49"/>
  <c r="J1671" i="49" s="1"/>
  <c r="H1673" i="49" l="1"/>
  <c r="K1672" i="49"/>
  <c r="I1672" i="49"/>
  <c r="J1672" i="49" s="1"/>
  <c r="H1674" i="49" l="1"/>
  <c r="K1673" i="49"/>
  <c r="I1673" i="49"/>
  <c r="J1673" i="49" s="1"/>
  <c r="H1675" i="49" l="1"/>
  <c r="K1674" i="49"/>
  <c r="I1674" i="49"/>
  <c r="J1674" i="49" s="1"/>
  <c r="K1675" i="49" l="1"/>
  <c r="H1676" i="49"/>
  <c r="I1675" i="49"/>
  <c r="J1675" i="49" s="1"/>
  <c r="K1676" i="49" l="1"/>
  <c r="H1677" i="49"/>
  <c r="I1676" i="49"/>
  <c r="J1676" i="49" s="1"/>
  <c r="K1677" i="49" l="1"/>
  <c r="H1678" i="49"/>
  <c r="I1677" i="49"/>
  <c r="J1677" i="49" s="1"/>
  <c r="K1678" i="49" l="1"/>
  <c r="H1679" i="49"/>
  <c r="I1678" i="49"/>
  <c r="J1678" i="49" s="1"/>
  <c r="K1679" i="49" l="1"/>
  <c r="H1680" i="49"/>
  <c r="I1679" i="49"/>
  <c r="J1679" i="49" s="1"/>
  <c r="K1680" i="49" l="1"/>
  <c r="H1681" i="49"/>
  <c r="I1680" i="49"/>
  <c r="J1680" i="49" s="1"/>
  <c r="K1681" i="49" l="1"/>
  <c r="H1682" i="49"/>
  <c r="I1681" i="49"/>
  <c r="J1681" i="49" s="1"/>
  <c r="K1682" i="49" l="1"/>
  <c r="H1683" i="49"/>
  <c r="I1682" i="49"/>
  <c r="J1682" i="49" s="1"/>
  <c r="K1683" i="49" l="1"/>
  <c r="H1684" i="49"/>
  <c r="I1683" i="49"/>
  <c r="J1683" i="49" s="1"/>
  <c r="K1684" i="49" l="1"/>
  <c r="H1685" i="49"/>
  <c r="I1684" i="49"/>
  <c r="J1684" i="49" s="1"/>
  <c r="K1685" i="49" l="1"/>
  <c r="H1686" i="49"/>
  <c r="I1685" i="49"/>
  <c r="J1685" i="49" s="1"/>
  <c r="K1686" i="49" l="1"/>
  <c r="H1687" i="49"/>
  <c r="I1686" i="49"/>
  <c r="J1686" i="49" s="1"/>
  <c r="H1688" i="49" l="1"/>
  <c r="K1687" i="49"/>
  <c r="I1687" i="49"/>
  <c r="J1687" i="49" s="1"/>
  <c r="H1689" i="49" l="1"/>
  <c r="K1688" i="49"/>
  <c r="I1688" i="49"/>
  <c r="J1688" i="49" s="1"/>
  <c r="K1689" i="49" l="1"/>
  <c r="H1690" i="49"/>
  <c r="I1689" i="49"/>
  <c r="J1689" i="49" s="1"/>
  <c r="H1691" i="49" l="1"/>
  <c r="K1690" i="49"/>
  <c r="I1690" i="49"/>
  <c r="J1690" i="49" s="1"/>
  <c r="K1691" i="49" l="1"/>
  <c r="H1692" i="49"/>
  <c r="I1691" i="49"/>
  <c r="J1691" i="49" s="1"/>
  <c r="H1693" i="49" l="1"/>
  <c r="K1692" i="49"/>
  <c r="I1692" i="49"/>
  <c r="J1692" i="49" s="1"/>
  <c r="K1693" i="49" l="1"/>
  <c r="H1694" i="49"/>
  <c r="I1693" i="49"/>
  <c r="J1693" i="49" s="1"/>
  <c r="K1694" i="49" l="1"/>
  <c r="H1695" i="49"/>
  <c r="I1694" i="49"/>
  <c r="J1694" i="49" s="1"/>
  <c r="K1695" i="49" l="1"/>
  <c r="H1696" i="49"/>
  <c r="I1695" i="49"/>
  <c r="J1695" i="49" s="1"/>
  <c r="K1696" i="49" l="1"/>
  <c r="H1697" i="49"/>
  <c r="I1696" i="49"/>
  <c r="J1696" i="49" s="1"/>
  <c r="K1697" i="49" l="1"/>
  <c r="H1698" i="49"/>
  <c r="I1697" i="49"/>
  <c r="J1697" i="49" s="1"/>
  <c r="K1698" i="49" l="1"/>
  <c r="H1699" i="49"/>
  <c r="I1698" i="49"/>
  <c r="J1698" i="49" s="1"/>
  <c r="K1699" i="49" l="1"/>
  <c r="H1700" i="49"/>
  <c r="I1699" i="49"/>
  <c r="J1699" i="49" s="1"/>
  <c r="K1700" i="49" l="1"/>
  <c r="H1701" i="49"/>
  <c r="I1700" i="49"/>
  <c r="J1700" i="49" s="1"/>
  <c r="K1701" i="49" l="1"/>
  <c r="H1702" i="49"/>
  <c r="I1701" i="49"/>
  <c r="J1701" i="49" s="1"/>
  <c r="K1702" i="49" l="1"/>
  <c r="H1703" i="49"/>
  <c r="I1702" i="49"/>
  <c r="J1702" i="49" s="1"/>
  <c r="H1704" i="49" l="1"/>
  <c r="K1703" i="49"/>
  <c r="I1703" i="49"/>
  <c r="J1703" i="49" s="1"/>
  <c r="H1705" i="49" l="1"/>
  <c r="K1704" i="49"/>
  <c r="I1704" i="49"/>
  <c r="J1704" i="49" s="1"/>
  <c r="K1705" i="49" l="1"/>
  <c r="H1706" i="49"/>
  <c r="I1705" i="49"/>
  <c r="J1705" i="49" s="1"/>
  <c r="H1707" i="49" l="1"/>
  <c r="K1706" i="49"/>
  <c r="I1706" i="49"/>
  <c r="J1706" i="49" s="1"/>
  <c r="H1708" i="49" l="1"/>
  <c r="K1707" i="49"/>
  <c r="I1707" i="49"/>
  <c r="J1707" i="49" s="1"/>
  <c r="K1708" i="49" l="1"/>
  <c r="H1709" i="49"/>
  <c r="I1708" i="49"/>
  <c r="J1708" i="49" s="1"/>
  <c r="K1709" i="49" l="1"/>
  <c r="H1710" i="49"/>
  <c r="I1709" i="49"/>
  <c r="J1709" i="49" s="1"/>
  <c r="K1710" i="49" l="1"/>
  <c r="H1711" i="49"/>
  <c r="I1710" i="49"/>
  <c r="J1710" i="49" s="1"/>
  <c r="H1712" i="49" l="1"/>
  <c r="K1711" i="49"/>
  <c r="I1711" i="49"/>
  <c r="J1711" i="49" s="1"/>
  <c r="K1712" i="49" l="1"/>
  <c r="H1713" i="49"/>
  <c r="I1712" i="49"/>
  <c r="J1712" i="49" s="1"/>
  <c r="K1713" i="49" l="1"/>
  <c r="H1714" i="49"/>
  <c r="I1713" i="49"/>
  <c r="J1713" i="49" s="1"/>
  <c r="K1714" i="49" l="1"/>
  <c r="H1715" i="49"/>
  <c r="I1714" i="49"/>
  <c r="J1714" i="49" s="1"/>
  <c r="K1715" i="49" l="1"/>
  <c r="H1716" i="49"/>
  <c r="I1715" i="49"/>
  <c r="J1715" i="49" s="1"/>
  <c r="K1716" i="49" l="1"/>
  <c r="H1717" i="49"/>
  <c r="I1716" i="49"/>
  <c r="J1716" i="49" s="1"/>
  <c r="K1717" i="49" l="1"/>
  <c r="H1718" i="49"/>
  <c r="I1717" i="49"/>
  <c r="J1717" i="49" s="1"/>
  <c r="H1719" i="49" l="1"/>
  <c r="K1718" i="49"/>
  <c r="I1718" i="49"/>
  <c r="J1718" i="49" s="1"/>
  <c r="H1720" i="49" l="1"/>
  <c r="K1719" i="49"/>
  <c r="I1719" i="49"/>
  <c r="J1719" i="49" s="1"/>
  <c r="H1721" i="49" l="1"/>
  <c r="K1720" i="49"/>
  <c r="I1720" i="49"/>
  <c r="J1720" i="49" s="1"/>
  <c r="K1721" i="49" l="1"/>
  <c r="H1722" i="49"/>
  <c r="I1721" i="49"/>
  <c r="J1721" i="49" s="1"/>
  <c r="H1723" i="49" l="1"/>
  <c r="K1722" i="49"/>
  <c r="I1722" i="49"/>
  <c r="J1722" i="49" s="1"/>
  <c r="K1723" i="49" l="1"/>
  <c r="H1724" i="49"/>
  <c r="I1723" i="49"/>
  <c r="J1723" i="49" s="1"/>
  <c r="K1724" i="49" l="1"/>
  <c r="H1725" i="49"/>
  <c r="I1724" i="49"/>
  <c r="J1724" i="49" s="1"/>
  <c r="K1725" i="49" l="1"/>
  <c r="H1726" i="49"/>
  <c r="I1725" i="49"/>
  <c r="J1725" i="49" s="1"/>
  <c r="H1727" i="49" l="1"/>
  <c r="K1726" i="49"/>
  <c r="I1726" i="49"/>
  <c r="J1726" i="49" s="1"/>
  <c r="K1727" i="49" l="1"/>
  <c r="H1728" i="49"/>
  <c r="I1727" i="49"/>
  <c r="J1727" i="49" s="1"/>
  <c r="K1728" i="49" l="1"/>
  <c r="H1729" i="49"/>
  <c r="I1728" i="49"/>
  <c r="J1728" i="49" s="1"/>
  <c r="K1729" i="49" l="1"/>
  <c r="H1730" i="49"/>
  <c r="I1729" i="49"/>
  <c r="J1729" i="49" s="1"/>
  <c r="K1730" i="49" l="1"/>
  <c r="H1731" i="49"/>
  <c r="I1730" i="49"/>
  <c r="J1730" i="49" s="1"/>
  <c r="K1731" i="49" l="1"/>
  <c r="H1732" i="49"/>
  <c r="I1731" i="49"/>
  <c r="J1731" i="49" s="1"/>
  <c r="K1732" i="49" l="1"/>
  <c r="H1733" i="49"/>
  <c r="I1732" i="49"/>
  <c r="J1732" i="49" s="1"/>
  <c r="K1733" i="49" l="1"/>
  <c r="H1734" i="49"/>
  <c r="I1733" i="49"/>
  <c r="J1733" i="49" s="1"/>
  <c r="K1734" i="49" l="1"/>
  <c r="H1735" i="49"/>
  <c r="I1734" i="49"/>
  <c r="J1734" i="49" s="1"/>
  <c r="H1736" i="49" l="1"/>
  <c r="K1735" i="49"/>
  <c r="I1735" i="49"/>
  <c r="J1735" i="49" s="1"/>
  <c r="H1737" i="49" l="1"/>
  <c r="K1736" i="49"/>
  <c r="I1736" i="49"/>
  <c r="J1736" i="49" s="1"/>
  <c r="H1738" i="49" l="1"/>
  <c r="K1737" i="49"/>
  <c r="I1737" i="49"/>
  <c r="J1737" i="49" s="1"/>
  <c r="H1739" i="49" l="1"/>
  <c r="K1738" i="49"/>
  <c r="I1738" i="49"/>
  <c r="J1738" i="49" s="1"/>
  <c r="K1739" i="49" l="1"/>
  <c r="H1740" i="49"/>
  <c r="I1739" i="49"/>
  <c r="J1739" i="49" s="1"/>
  <c r="K1740" i="49" l="1"/>
  <c r="H1741" i="49"/>
  <c r="I1740" i="49"/>
  <c r="J1740" i="49" s="1"/>
  <c r="K1741" i="49" l="1"/>
  <c r="H1742" i="49"/>
  <c r="I1741" i="49"/>
  <c r="J1741" i="49" s="1"/>
  <c r="K1742" i="49" l="1"/>
  <c r="H1743" i="49"/>
  <c r="I1742" i="49"/>
  <c r="J1742" i="49" s="1"/>
  <c r="K1743" i="49" l="1"/>
  <c r="H1744" i="49"/>
  <c r="I1743" i="49"/>
  <c r="J1743" i="49" s="1"/>
  <c r="K1744" i="49" l="1"/>
  <c r="H1745" i="49"/>
  <c r="I1744" i="49"/>
  <c r="J1744" i="49" s="1"/>
  <c r="K1745" i="49" l="1"/>
  <c r="H1746" i="49"/>
  <c r="I1745" i="49"/>
  <c r="J1745" i="49" s="1"/>
  <c r="K1746" i="49" l="1"/>
  <c r="H1747" i="49"/>
  <c r="I1746" i="49"/>
  <c r="J1746" i="49" s="1"/>
  <c r="K1747" i="49" l="1"/>
  <c r="H1748" i="49"/>
  <c r="I1747" i="49"/>
  <c r="J1747" i="49" s="1"/>
  <c r="K1748" i="49" l="1"/>
  <c r="H1749" i="49"/>
  <c r="I1748" i="49"/>
  <c r="J1748" i="49" s="1"/>
  <c r="K1749" i="49" l="1"/>
  <c r="H1750" i="49"/>
  <c r="I1749" i="49"/>
  <c r="J1749" i="49" s="1"/>
  <c r="K1750" i="49" l="1"/>
  <c r="H1751" i="49"/>
  <c r="I1750" i="49"/>
  <c r="J1750" i="49" s="1"/>
  <c r="H1752" i="49" l="1"/>
  <c r="K1751" i="49"/>
  <c r="I1751" i="49"/>
  <c r="J1751" i="49" s="1"/>
  <c r="H1753" i="49" l="1"/>
  <c r="K1752" i="49"/>
  <c r="I1752" i="49"/>
  <c r="J1752" i="49" s="1"/>
  <c r="K1753" i="49" l="1"/>
  <c r="H1754" i="49"/>
  <c r="I1753" i="49"/>
  <c r="J1753" i="49" s="1"/>
  <c r="H1755" i="49" l="1"/>
  <c r="K1754" i="49"/>
  <c r="I1754" i="49"/>
  <c r="J1754" i="49" s="1"/>
  <c r="K1755" i="49" l="1"/>
  <c r="H1756" i="49"/>
  <c r="I1755" i="49"/>
  <c r="J1755" i="49" s="1"/>
  <c r="H1757" i="49" l="1"/>
  <c r="K1756" i="49"/>
  <c r="I1756" i="49"/>
  <c r="J1756" i="49" s="1"/>
  <c r="K1757" i="49" l="1"/>
  <c r="H1758" i="49"/>
  <c r="I1757" i="49"/>
  <c r="J1757" i="49" s="1"/>
  <c r="K1758" i="49" l="1"/>
  <c r="H1759" i="49"/>
  <c r="I1758" i="49"/>
  <c r="J1758" i="49" s="1"/>
  <c r="K1759" i="49" l="1"/>
  <c r="H1760" i="49"/>
  <c r="I1759" i="49"/>
  <c r="J1759" i="49" s="1"/>
  <c r="K1760" i="49" l="1"/>
  <c r="H1761" i="49"/>
  <c r="I1760" i="49"/>
  <c r="J1760" i="49" s="1"/>
  <c r="K1761" i="49" l="1"/>
  <c r="H1762" i="49"/>
  <c r="I1761" i="49"/>
  <c r="J1761" i="49" s="1"/>
  <c r="K1762" i="49" l="1"/>
  <c r="H1763" i="49"/>
  <c r="I1762" i="49"/>
  <c r="J1762" i="49" s="1"/>
  <c r="H1764" i="49" l="1"/>
  <c r="K1763" i="49"/>
  <c r="I1763" i="49"/>
  <c r="J1763" i="49" s="1"/>
  <c r="K1764" i="49" l="1"/>
  <c r="H1765" i="49"/>
  <c r="I1764" i="49"/>
  <c r="J1764" i="49" s="1"/>
  <c r="K1765" i="49" l="1"/>
  <c r="H1766" i="49"/>
  <c r="I1765" i="49"/>
  <c r="J1765" i="49" s="1"/>
  <c r="K1766" i="49" l="1"/>
  <c r="H1767" i="49"/>
  <c r="I1766" i="49"/>
  <c r="J1766" i="49" s="1"/>
  <c r="K1767" i="49" l="1"/>
  <c r="H1768" i="49"/>
  <c r="I1767" i="49"/>
  <c r="J1767" i="49" s="1"/>
  <c r="H1769" i="49" l="1"/>
  <c r="K1768" i="49"/>
  <c r="I1768" i="49"/>
  <c r="J1768" i="49" s="1"/>
  <c r="K1769" i="49" l="1"/>
  <c r="H1770" i="49"/>
  <c r="I1769" i="49"/>
  <c r="J1769" i="49" s="1"/>
  <c r="H1771" i="49" l="1"/>
  <c r="K1770" i="49"/>
  <c r="I1770" i="49"/>
  <c r="J1770" i="49" s="1"/>
  <c r="K1771" i="49" l="1"/>
  <c r="H1772" i="49"/>
  <c r="I1771" i="49"/>
  <c r="J1771" i="49" s="1"/>
  <c r="K1772" i="49" l="1"/>
  <c r="H1773" i="49"/>
  <c r="I1772" i="49"/>
  <c r="J1772" i="49" s="1"/>
  <c r="K1773" i="49" l="1"/>
  <c r="H1774" i="49"/>
  <c r="I1773" i="49"/>
  <c r="J1773" i="49" s="1"/>
  <c r="K1774" i="49" l="1"/>
  <c r="H1775" i="49"/>
  <c r="I1774" i="49"/>
  <c r="J1774" i="49" s="1"/>
  <c r="K1775" i="49" l="1"/>
  <c r="H1776" i="49"/>
  <c r="I1775" i="49"/>
  <c r="J1775" i="49" s="1"/>
  <c r="K1776" i="49" l="1"/>
  <c r="H1777" i="49"/>
  <c r="I1776" i="49"/>
  <c r="J1776" i="49" s="1"/>
  <c r="K1777" i="49" l="1"/>
  <c r="H1778" i="49"/>
  <c r="I1777" i="49"/>
  <c r="J1777" i="49" s="1"/>
  <c r="K1778" i="49" l="1"/>
  <c r="H1779" i="49"/>
  <c r="I1778" i="49"/>
  <c r="J1778" i="49" s="1"/>
  <c r="K1779" i="49" l="1"/>
  <c r="H1780" i="49"/>
  <c r="I1779" i="49"/>
  <c r="J1779" i="49" s="1"/>
  <c r="K1780" i="49" l="1"/>
  <c r="H1781" i="49"/>
  <c r="I1780" i="49"/>
  <c r="J1780" i="49" s="1"/>
  <c r="H1782" i="49" l="1"/>
  <c r="K1781" i="49"/>
  <c r="I1781" i="49"/>
  <c r="J1781" i="49" s="1"/>
  <c r="K1782" i="49" l="1"/>
  <c r="H1783" i="49"/>
  <c r="I1782" i="49"/>
  <c r="J1782" i="49" s="1"/>
  <c r="K1783" i="49" l="1"/>
  <c r="H1784" i="49"/>
  <c r="I1783" i="49"/>
  <c r="J1783" i="49" s="1"/>
  <c r="H1785" i="49" l="1"/>
  <c r="K1784" i="49"/>
  <c r="I1784" i="49"/>
  <c r="J1784" i="49" s="1"/>
  <c r="K1785" i="49" l="1"/>
  <c r="H1786" i="49"/>
  <c r="I1785" i="49"/>
  <c r="J1785" i="49" s="1"/>
  <c r="H1787" i="49" l="1"/>
  <c r="K1786" i="49"/>
  <c r="I1786" i="49"/>
  <c r="J1786" i="49" s="1"/>
  <c r="K1787" i="49" l="1"/>
  <c r="H1788" i="49"/>
  <c r="I1787" i="49"/>
  <c r="J1787" i="49" s="1"/>
  <c r="H1789" i="49" l="1"/>
  <c r="K1788" i="49"/>
  <c r="I1788" i="49"/>
  <c r="J1788" i="49" s="1"/>
  <c r="K1789" i="49" l="1"/>
  <c r="H1790" i="49"/>
  <c r="I1789" i="49"/>
  <c r="J1789" i="49" s="1"/>
  <c r="K1790" i="49" l="1"/>
  <c r="H1791" i="49"/>
  <c r="I1790" i="49"/>
  <c r="J1790" i="49" s="1"/>
  <c r="K1791" i="49" l="1"/>
  <c r="H1792" i="49"/>
  <c r="I1791" i="49"/>
  <c r="J1791" i="49" s="1"/>
  <c r="K1792" i="49" l="1"/>
  <c r="H1793" i="49"/>
  <c r="I1792" i="49"/>
  <c r="J1792" i="49" s="1"/>
  <c r="K1793" i="49" l="1"/>
  <c r="H1794" i="49"/>
  <c r="I1793" i="49"/>
  <c r="J1793" i="49" s="1"/>
  <c r="K1794" i="49" l="1"/>
  <c r="H1795" i="49"/>
  <c r="I1794" i="49"/>
  <c r="J1794" i="49" s="1"/>
  <c r="K1795" i="49" l="1"/>
  <c r="H1796" i="49"/>
  <c r="I1795" i="49"/>
  <c r="J1795" i="49" s="1"/>
  <c r="K1796" i="49" l="1"/>
  <c r="H1797" i="49"/>
  <c r="I1796" i="49"/>
  <c r="J1796" i="49" s="1"/>
  <c r="K1797" i="49" l="1"/>
  <c r="H1798" i="49"/>
  <c r="I1797" i="49"/>
  <c r="J1797" i="49" s="1"/>
  <c r="H1799" i="49" l="1"/>
  <c r="K1798" i="49"/>
  <c r="I1798" i="49"/>
  <c r="J1798" i="49" s="1"/>
  <c r="K1799" i="49" l="1"/>
  <c r="H1800" i="49"/>
  <c r="I1799" i="49"/>
  <c r="J1799" i="49" s="1"/>
  <c r="K1800" i="49" l="1"/>
  <c r="H1801" i="49"/>
  <c r="I1800" i="49"/>
  <c r="J1800" i="49" s="1"/>
  <c r="K1801" i="49" l="1"/>
  <c r="H1802" i="49"/>
  <c r="I1801" i="49"/>
  <c r="J1801" i="49" s="1"/>
  <c r="H1803" i="49" l="1"/>
  <c r="K1802" i="49"/>
  <c r="I1802" i="49"/>
  <c r="J1802" i="49" s="1"/>
  <c r="K1803" i="49" l="1"/>
  <c r="H1804" i="49"/>
  <c r="I1803" i="49"/>
  <c r="J1803" i="49" s="1"/>
  <c r="H1805" i="49" l="1"/>
  <c r="K1804" i="49"/>
  <c r="I1804" i="49"/>
  <c r="J1804" i="49" s="1"/>
  <c r="K1805" i="49" l="1"/>
  <c r="H1806" i="49"/>
  <c r="I1805" i="49"/>
  <c r="J1805" i="49" s="1"/>
  <c r="K1806" i="49" l="1"/>
  <c r="H1807" i="49"/>
  <c r="I1806" i="49"/>
  <c r="J1806" i="49" s="1"/>
  <c r="K1807" i="49" l="1"/>
  <c r="H1808" i="49"/>
  <c r="I1807" i="49"/>
  <c r="J1807" i="49" s="1"/>
  <c r="H1809" i="49" l="1"/>
  <c r="K1808" i="49"/>
  <c r="I1808" i="49"/>
  <c r="J1808" i="49" s="1"/>
  <c r="K1809" i="49" l="1"/>
  <c r="H1810" i="49"/>
  <c r="I1809" i="49"/>
  <c r="J1809" i="49" s="1"/>
  <c r="K1810" i="49" l="1"/>
  <c r="H1811" i="49"/>
  <c r="I1810" i="49"/>
  <c r="J1810" i="49" s="1"/>
  <c r="H1812" i="49" l="1"/>
  <c r="K1811" i="49"/>
  <c r="I1811" i="49"/>
  <c r="J1811" i="49" s="1"/>
  <c r="K1812" i="49" l="1"/>
  <c r="H1813" i="49"/>
  <c r="I1812" i="49"/>
  <c r="J1812" i="49" s="1"/>
  <c r="K1813" i="49" l="1"/>
  <c r="H1814" i="49"/>
  <c r="I1813" i="49"/>
  <c r="J1813" i="49" s="1"/>
  <c r="K1814" i="49" l="1"/>
  <c r="H1815" i="49"/>
  <c r="I1814" i="49"/>
  <c r="J1814" i="49" s="1"/>
  <c r="H1816" i="49" l="1"/>
  <c r="K1815" i="49"/>
  <c r="I1815" i="49"/>
  <c r="J1815" i="49" s="1"/>
  <c r="K1816" i="49" l="1"/>
  <c r="H1817" i="49"/>
  <c r="I1816" i="49"/>
  <c r="J1816" i="49" s="1"/>
  <c r="K1817" i="49" l="1"/>
  <c r="H1818" i="49"/>
  <c r="I1817" i="49"/>
  <c r="J1817" i="49" s="1"/>
  <c r="H1819" i="49" l="1"/>
  <c r="K1818" i="49"/>
  <c r="I1818" i="49"/>
  <c r="J1818" i="49" s="1"/>
  <c r="K1819" i="49" l="1"/>
  <c r="H1820" i="49"/>
  <c r="I1819" i="49"/>
  <c r="J1819" i="49" s="1"/>
  <c r="K1820" i="49" l="1"/>
  <c r="H1821" i="49"/>
  <c r="I1820" i="49"/>
  <c r="J1820" i="49" s="1"/>
  <c r="H1822" i="49" l="1"/>
  <c r="K1821" i="49"/>
  <c r="I1821" i="49"/>
  <c r="J1821" i="49" s="1"/>
  <c r="K1822" i="49" l="1"/>
  <c r="H1823" i="49"/>
  <c r="I1822" i="49"/>
  <c r="J1822" i="49" s="1"/>
  <c r="K1823" i="49" l="1"/>
  <c r="H1824" i="49"/>
  <c r="I1823" i="49"/>
  <c r="J1823" i="49" s="1"/>
  <c r="K1824" i="49" l="1"/>
  <c r="H1825" i="49"/>
  <c r="I1824" i="49"/>
  <c r="J1824" i="49" s="1"/>
  <c r="H1826" i="49" l="1"/>
  <c r="K1825" i="49"/>
  <c r="I1825" i="49"/>
  <c r="J1825" i="49" s="1"/>
  <c r="K1826" i="49" l="1"/>
  <c r="H1827" i="49"/>
  <c r="I1826" i="49"/>
  <c r="J1826" i="49" s="1"/>
  <c r="K1827" i="49" l="1"/>
  <c r="H1828" i="49"/>
  <c r="I1827" i="49"/>
  <c r="J1827" i="49" s="1"/>
  <c r="H1829" i="49" l="1"/>
  <c r="K1828" i="49"/>
  <c r="I1828" i="49"/>
  <c r="J1828" i="49" s="1"/>
  <c r="K1829" i="49" l="1"/>
  <c r="H1830" i="49"/>
  <c r="I1829" i="49"/>
  <c r="J1829" i="49" s="1"/>
  <c r="K1830" i="49" l="1"/>
  <c r="H1831" i="49"/>
  <c r="I1830" i="49"/>
  <c r="J1830" i="49" s="1"/>
  <c r="K1831" i="49" l="1"/>
  <c r="H1832" i="49"/>
  <c r="I1831" i="49"/>
  <c r="J1831" i="49" s="1"/>
  <c r="K1832" i="49" l="1"/>
  <c r="H1833" i="49"/>
  <c r="I1832" i="49"/>
  <c r="J1832" i="49" s="1"/>
  <c r="K1833" i="49" l="1"/>
  <c r="H1834" i="49"/>
  <c r="I1833" i="49"/>
  <c r="J1833" i="49" s="1"/>
  <c r="H1835" i="49" l="1"/>
  <c r="K1834" i="49"/>
  <c r="I1834" i="49"/>
  <c r="J1834" i="49" s="1"/>
  <c r="K1835" i="49" l="1"/>
  <c r="H1836" i="49"/>
  <c r="I1835" i="49"/>
  <c r="J1835" i="49" s="1"/>
  <c r="K1836" i="49" l="1"/>
  <c r="H1837" i="49"/>
  <c r="I1836" i="49"/>
  <c r="J1836" i="49" s="1"/>
  <c r="K1837" i="49" l="1"/>
  <c r="H1838" i="49"/>
  <c r="I1837" i="49"/>
  <c r="J1837" i="49" s="1"/>
  <c r="K1838" i="49" l="1"/>
  <c r="H1839" i="49"/>
  <c r="I1838" i="49"/>
  <c r="J1838" i="49" s="1"/>
  <c r="K1839" i="49" l="1"/>
  <c r="H1840" i="49"/>
  <c r="I1839" i="49"/>
  <c r="J1839" i="49" s="1"/>
  <c r="K1840" i="49" l="1"/>
  <c r="H1841" i="49"/>
  <c r="I1840" i="49"/>
  <c r="J1840" i="49" s="1"/>
  <c r="H1842" i="49" l="1"/>
  <c r="K1841" i="49"/>
  <c r="I1841" i="49"/>
  <c r="J1841" i="49" s="1"/>
  <c r="K1842" i="49" l="1"/>
  <c r="H1843" i="49"/>
  <c r="I1842" i="49"/>
  <c r="J1842" i="49" s="1"/>
  <c r="K1843" i="49" l="1"/>
  <c r="H1844" i="49"/>
  <c r="I1843" i="49"/>
  <c r="J1843" i="49" s="1"/>
  <c r="H1845" i="49" l="1"/>
  <c r="K1844" i="49"/>
  <c r="I1844" i="49"/>
  <c r="J1844" i="49" s="1"/>
  <c r="K1845" i="49" l="1"/>
  <c r="H1846" i="49"/>
  <c r="I1845" i="49"/>
  <c r="J1845" i="49" s="1"/>
  <c r="K1846" i="49" l="1"/>
  <c r="H1847" i="49"/>
  <c r="I1846" i="49"/>
  <c r="J1846" i="49" s="1"/>
  <c r="K1847" i="49" l="1"/>
  <c r="H1848" i="49"/>
  <c r="I1847" i="49"/>
  <c r="J1847" i="49" s="1"/>
  <c r="K1848" i="49" l="1"/>
  <c r="H1849" i="49"/>
  <c r="I1848" i="49"/>
  <c r="J1848" i="49" s="1"/>
  <c r="K1849" i="49" l="1"/>
  <c r="H1850" i="49"/>
  <c r="I1849" i="49"/>
  <c r="J1849" i="49" s="1"/>
  <c r="H1851" i="49" l="1"/>
  <c r="K1850" i="49"/>
  <c r="I1850" i="49"/>
  <c r="J1850" i="49" s="1"/>
  <c r="K1851" i="49" l="1"/>
  <c r="H1852" i="49"/>
  <c r="I1851" i="49"/>
  <c r="J1851" i="49" s="1"/>
  <c r="K1852" i="49" l="1"/>
  <c r="H1853" i="49"/>
  <c r="I1852" i="49"/>
  <c r="J1852" i="49" s="1"/>
  <c r="K1853" i="49" l="1"/>
  <c r="H1854" i="49"/>
  <c r="I1853" i="49"/>
  <c r="J1853" i="49" s="1"/>
  <c r="K1854" i="49" l="1"/>
  <c r="H1855" i="49"/>
  <c r="I1854" i="49"/>
  <c r="J1854" i="49" s="1"/>
  <c r="H1856" i="49" l="1"/>
  <c r="K1855" i="49"/>
  <c r="I1855" i="49"/>
  <c r="J1855" i="49" s="1"/>
  <c r="H1857" i="49" l="1"/>
  <c r="K1856" i="49"/>
  <c r="I1856" i="49"/>
  <c r="J1856" i="49" s="1"/>
  <c r="H1858" i="49" l="1"/>
  <c r="K1857" i="49"/>
  <c r="I1857" i="49"/>
  <c r="J1857" i="49" s="1"/>
  <c r="K1858" i="49" l="1"/>
  <c r="H1859" i="49"/>
  <c r="I1858" i="49"/>
  <c r="J1858" i="49" s="1"/>
  <c r="K1859" i="49" l="1"/>
  <c r="H1860" i="49"/>
  <c r="I1859" i="49"/>
  <c r="J1859" i="49" s="1"/>
  <c r="H1861" i="49" l="1"/>
  <c r="K1860" i="49"/>
  <c r="I1860" i="49"/>
  <c r="J1860" i="49" s="1"/>
  <c r="K1861" i="49" l="1"/>
  <c r="H1862" i="49"/>
  <c r="I1861" i="49"/>
  <c r="J1861" i="49" s="1"/>
  <c r="K1862" i="49" l="1"/>
  <c r="H1863" i="49"/>
  <c r="I1862" i="49"/>
  <c r="J1862" i="49" s="1"/>
  <c r="K1863" i="49" l="1"/>
  <c r="H1864" i="49"/>
  <c r="I1863" i="49"/>
  <c r="J1863" i="49" s="1"/>
  <c r="K1864" i="49" l="1"/>
  <c r="H1865" i="49"/>
  <c r="I1864" i="49"/>
  <c r="J1864" i="49" s="1"/>
  <c r="K1865" i="49" l="1"/>
  <c r="H1866" i="49"/>
  <c r="I1865" i="49"/>
  <c r="J1865" i="49" s="1"/>
  <c r="H1867" i="49" l="1"/>
  <c r="K1866" i="49"/>
  <c r="I1866" i="49"/>
  <c r="J1866" i="49" s="1"/>
  <c r="K1867" i="49" l="1"/>
  <c r="H1868" i="49"/>
  <c r="I1867" i="49"/>
  <c r="J1867" i="49" s="1"/>
  <c r="K1868" i="49" l="1"/>
  <c r="H1869" i="49"/>
  <c r="I1868" i="49"/>
  <c r="J1868" i="49" s="1"/>
  <c r="K1869" i="49" l="1"/>
  <c r="H1870" i="49"/>
  <c r="I1869" i="49"/>
  <c r="J1869" i="49" s="1"/>
  <c r="K1870" i="49" l="1"/>
  <c r="H1871" i="49"/>
  <c r="I1870" i="49"/>
  <c r="J1870" i="49" s="1"/>
  <c r="H1872" i="49" l="1"/>
  <c r="K1871" i="49"/>
  <c r="I1871" i="49"/>
  <c r="J1871" i="49" s="1"/>
  <c r="K1872" i="49" l="1"/>
  <c r="H1873" i="49"/>
  <c r="I1872" i="49"/>
  <c r="J1872" i="49" s="1"/>
  <c r="H1874" i="49" l="1"/>
  <c r="K1873" i="49"/>
  <c r="I1873" i="49"/>
  <c r="J1873" i="49" s="1"/>
  <c r="K1874" i="49" l="1"/>
  <c r="H1875" i="49"/>
  <c r="I1874" i="49"/>
  <c r="J1874" i="49" s="1"/>
  <c r="H1876" i="49" l="1"/>
  <c r="K1875" i="49"/>
  <c r="I1875" i="49"/>
  <c r="J1875" i="49" s="1"/>
  <c r="H1877" i="49" l="1"/>
  <c r="K1876" i="49"/>
  <c r="I1876" i="49"/>
  <c r="J1876" i="49" s="1"/>
  <c r="K1877" i="49" l="1"/>
  <c r="H1878" i="49"/>
  <c r="I1877" i="49"/>
  <c r="J1877" i="49" s="1"/>
  <c r="K1878" i="49" l="1"/>
  <c r="H1879" i="49"/>
  <c r="I1878" i="49"/>
  <c r="J1878" i="49" s="1"/>
  <c r="K1879" i="49" l="1"/>
  <c r="H1880" i="49"/>
  <c r="I1879" i="49"/>
  <c r="J1879" i="49" s="1"/>
  <c r="H1881" i="49" l="1"/>
  <c r="K1880" i="49"/>
  <c r="I1880" i="49"/>
  <c r="J1880" i="49" s="1"/>
  <c r="K1881" i="49" l="1"/>
  <c r="H1882" i="49"/>
  <c r="I1881" i="49"/>
  <c r="J1881" i="49" s="1"/>
  <c r="H1883" i="49" l="1"/>
  <c r="K1882" i="49"/>
  <c r="I1882" i="49"/>
  <c r="J1882" i="49" s="1"/>
  <c r="K1883" i="49" l="1"/>
  <c r="H1884" i="49"/>
  <c r="I1883" i="49"/>
  <c r="J1883" i="49" s="1"/>
  <c r="K1884" i="49" l="1"/>
  <c r="H1885" i="49"/>
  <c r="I1884" i="49"/>
  <c r="J1884" i="49" s="1"/>
  <c r="K1885" i="49" l="1"/>
  <c r="H1886" i="49"/>
  <c r="I1885" i="49"/>
  <c r="J1885" i="49" s="1"/>
  <c r="K1886" i="49" l="1"/>
  <c r="H1887" i="49"/>
  <c r="I1886" i="49"/>
  <c r="J1886" i="49" s="1"/>
  <c r="H1888" i="49" l="1"/>
  <c r="K1887" i="49"/>
  <c r="I1887" i="49"/>
  <c r="J1887" i="49" s="1"/>
  <c r="K1888" i="49" l="1"/>
  <c r="H1889" i="49"/>
  <c r="I1888" i="49"/>
  <c r="J1888" i="49" s="1"/>
  <c r="H1890" i="49" l="1"/>
  <c r="K1889" i="49"/>
  <c r="I1889" i="49"/>
  <c r="J1889" i="49" s="1"/>
  <c r="K1890" i="49" l="1"/>
  <c r="H1891" i="49"/>
  <c r="I1890" i="49"/>
  <c r="J1890" i="49" s="1"/>
  <c r="H1892" i="49" l="1"/>
  <c r="K1891" i="49"/>
  <c r="I1891" i="49"/>
  <c r="J1891" i="49" s="1"/>
  <c r="H1893" i="49" l="1"/>
  <c r="K1892" i="49"/>
  <c r="I1892" i="49"/>
  <c r="J1892" i="49" s="1"/>
  <c r="H1894" i="49" l="1"/>
  <c r="K1893" i="49"/>
  <c r="I1893" i="49"/>
  <c r="J1893" i="49" s="1"/>
  <c r="K1894" i="49" l="1"/>
  <c r="H1895" i="49"/>
  <c r="I1894" i="49"/>
  <c r="J1894" i="49" s="1"/>
  <c r="K1895" i="49" l="1"/>
  <c r="H1896" i="49"/>
  <c r="I1895" i="49"/>
  <c r="J1895" i="49" s="1"/>
  <c r="H1897" i="49" l="1"/>
  <c r="K1896" i="49"/>
  <c r="I1896" i="49"/>
  <c r="J1896" i="49" s="1"/>
  <c r="K1897" i="49" l="1"/>
  <c r="H1898" i="49"/>
  <c r="I1897" i="49"/>
  <c r="J1897" i="49" s="1"/>
  <c r="H1899" i="49" l="1"/>
  <c r="K1898" i="49"/>
  <c r="I1898" i="49"/>
  <c r="J1898" i="49" s="1"/>
  <c r="K1899" i="49" l="1"/>
  <c r="H1900" i="49"/>
  <c r="I1899" i="49"/>
  <c r="J1899" i="49" s="1"/>
  <c r="K1900" i="49" l="1"/>
  <c r="H1901" i="49"/>
  <c r="I1900" i="49"/>
  <c r="J1900" i="49" s="1"/>
  <c r="K1901" i="49" l="1"/>
  <c r="H1902" i="49"/>
  <c r="I1901" i="49"/>
  <c r="J1901" i="49" s="1"/>
  <c r="K1902" i="49" l="1"/>
  <c r="H1903" i="49"/>
  <c r="I1902" i="49"/>
  <c r="J1902" i="49" s="1"/>
  <c r="H1904" i="49" l="1"/>
  <c r="K1903" i="49"/>
  <c r="I1903" i="49"/>
  <c r="J1903" i="49" s="1"/>
  <c r="K1904" i="49" l="1"/>
  <c r="H1905" i="49"/>
  <c r="I1904" i="49"/>
  <c r="J1904" i="49" s="1"/>
  <c r="H1906" i="49" l="1"/>
  <c r="K1905" i="49"/>
  <c r="I1905" i="49"/>
  <c r="J1905" i="49" s="1"/>
  <c r="K1906" i="49" l="1"/>
  <c r="H1907" i="49"/>
  <c r="I1906" i="49"/>
  <c r="J1906" i="49" s="1"/>
  <c r="K1907" i="49" l="1"/>
  <c r="H1908" i="49"/>
  <c r="I1907" i="49"/>
  <c r="J1907" i="49" s="1"/>
  <c r="H1909" i="49" l="1"/>
  <c r="K1908" i="49"/>
  <c r="I1908" i="49"/>
  <c r="J1908" i="49" s="1"/>
  <c r="K1909" i="49" l="1"/>
  <c r="H1910" i="49"/>
  <c r="I1909" i="49"/>
  <c r="J1909" i="49" s="1"/>
  <c r="K1910" i="49" l="1"/>
  <c r="H1911" i="49"/>
  <c r="I1910" i="49"/>
  <c r="J1910" i="49" s="1"/>
  <c r="K1911" i="49" l="1"/>
  <c r="H1912" i="49"/>
  <c r="I1911" i="49"/>
  <c r="J1911" i="49" s="1"/>
  <c r="H1913" i="49" l="1"/>
  <c r="K1912" i="49"/>
  <c r="I1912" i="49"/>
  <c r="J1912" i="49" s="1"/>
  <c r="K1913" i="49" l="1"/>
  <c r="H1914" i="49"/>
  <c r="I1913" i="49"/>
  <c r="J1913" i="49" s="1"/>
  <c r="H1915" i="49" l="1"/>
  <c r="K1914" i="49"/>
  <c r="I1914" i="49"/>
  <c r="J1914" i="49" s="1"/>
  <c r="K1915" i="49" l="1"/>
  <c r="H1916" i="49"/>
  <c r="I1915" i="49"/>
  <c r="J1915" i="49" s="1"/>
  <c r="K1916" i="49" l="1"/>
  <c r="H1917" i="49"/>
  <c r="I1916" i="49"/>
  <c r="J1916" i="49" s="1"/>
  <c r="K1917" i="49" l="1"/>
  <c r="H1918" i="49"/>
  <c r="I1917" i="49"/>
  <c r="J1917" i="49" s="1"/>
  <c r="K1918" i="49" l="1"/>
  <c r="H1919" i="49"/>
  <c r="I1918" i="49"/>
  <c r="J1918" i="49" s="1"/>
  <c r="H1920" i="49" l="1"/>
  <c r="K1919" i="49"/>
  <c r="I1919" i="49"/>
  <c r="J1919" i="49" s="1"/>
  <c r="H1921" i="49" l="1"/>
  <c r="K1920" i="49"/>
  <c r="I1920" i="49"/>
  <c r="J1920" i="49" s="1"/>
  <c r="H1922" i="49" l="1"/>
  <c r="K1921" i="49"/>
  <c r="I1921" i="49"/>
  <c r="J1921" i="49" s="1"/>
  <c r="K1922" i="49" l="1"/>
  <c r="H1923" i="49"/>
  <c r="I1922" i="49"/>
  <c r="J1922" i="49" s="1"/>
  <c r="K1923" i="49" l="1"/>
  <c r="H1924" i="49"/>
  <c r="I1923" i="49"/>
  <c r="J1923" i="49" s="1"/>
  <c r="H1925" i="49" l="1"/>
  <c r="K1924" i="49"/>
  <c r="I1924" i="49"/>
  <c r="J1924" i="49" s="1"/>
  <c r="K1925" i="49" l="1"/>
  <c r="H1926" i="49"/>
  <c r="I1925" i="49"/>
  <c r="J1925" i="49" s="1"/>
  <c r="K1926" i="49" l="1"/>
  <c r="H1927" i="49"/>
  <c r="I1926" i="49"/>
  <c r="J1926" i="49" s="1"/>
  <c r="K1927" i="49" l="1"/>
  <c r="H1928" i="49"/>
  <c r="I1927" i="49"/>
  <c r="J1927" i="49" s="1"/>
  <c r="K1928" i="49" l="1"/>
  <c r="H1929" i="49"/>
  <c r="I1928" i="49"/>
  <c r="J1928" i="49" s="1"/>
  <c r="K1929" i="49" l="1"/>
  <c r="H1930" i="49"/>
  <c r="I1929" i="49"/>
  <c r="J1929" i="49" s="1"/>
  <c r="K1930" i="49" l="1"/>
  <c r="H1931" i="49"/>
  <c r="I1930" i="49"/>
  <c r="J1930" i="49" s="1"/>
  <c r="K1931" i="49" l="1"/>
  <c r="H1932" i="49"/>
  <c r="I1931" i="49"/>
  <c r="J1931" i="49" s="1"/>
  <c r="K1932" i="49" l="1"/>
  <c r="H1933" i="49"/>
  <c r="I1932" i="49"/>
  <c r="J1932" i="49" s="1"/>
  <c r="K1933" i="49" l="1"/>
  <c r="H1934" i="49"/>
  <c r="I1933" i="49"/>
  <c r="J1933" i="49" s="1"/>
  <c r="K1934" i="49" l="1"/>
  <c r="H1935" i="49"/>
  <c r="I1934" i="49"/>
  <c r="J1934" i="49" s="1"/>
  <c r="K1935" i="49" l="1"/>
  <c r="H1936" i="49"/>
  <c r="I1935" i="49"/>
  <c r="J1935" i="49" s="1"/>
  <c r="H1937" i="49" l="1"/>
  <c r="K1936" i="49"/>
  <c r="I1936" i="49"/>
  <c r="J1936" i="49" s="1"/>
  <c r="H1938" i="49" l="1"/>
  <c r="K1937" i="49"/>
  <c r="I1937" i="49"/>
  <c r="J1937" i="49" s="1"/>
  <c r="H1939" i="49" l="1"/>
  <c r="K1938" i="49"/>
  <c r="I1938" i="49"/>
  <c r="J1938" i="49" s="1"/>
  <c r="K1939" i="49" l="1"/>
  <c r="H1940" i="49"/>
  <c r="I1939" i="49"/>
  <c r="J1939" i="49" s="1"/>
  <c r="H1941" i="49" l="1"/>
  <c r="K1940" i="49"/>
  <c r="I1940" i="49"/>
  <c r="J1940" i="49" s="1"/>
  <c r="K1941" i="49" l="1"/>
  <c r="H1942" i="49"/>
  <c r="I1941" i="49"/>
  <c r="J1941" i="49" s="1"/>
  <c r="K1942" i="49" l="1"/>
  <c r="H1943" i="49"/>
  <c r="I1942" i="49"/>
  <c r="J1942" i="49" s="1"/>
  <c r="K1943" i="49" l="1"/>
  <c r="H1944" i="49"/>
  <c r="I1943" i="49"/>
  <c r="J1943" i="49" s="1"/>
  <c r="K1944" i="49" l="1"/>
  <c r="H1945" i="49"/>
  <c r="I1944" i="49"/>
  <c r="J1944" i="49" s="1"/>
  <c r="K1945" i="49" l="1"/>
  <c r="H1946" i="49"/>
  <c r="I1945" i="49"/>
  <c r="J1945" i="49" s="1"/>
  <c r="K1946" i="49" l="1"/>
  <c r="H1947" i="49"/>
  <c r="I1946" i="49"/>
  <c r="J1946" i="49" s="1"/>
  <c r="K1947" i="49" l="1"/>
  <c r="H1948" i="49"/>
  <c r="I1947" i="49"/>
  <c r="J1947" i="49" s="1"/>
  <c r="K1948" i="49" l="1"/>
  <c r="H1949" i="49"/>
  <c r="I1948" i="49"/>
  <c r="J1948" i="49" s="1"/>
  <c r="K1949" i="49" l="1"/>
  <c r="H1950" i="49"/>
  <c r="I1949" i="49"/>
  <c r="J1949" i="49" s="1"/>
  <c r="K1950" i="49" l="1"/>
  <c r="H1951" i="49"/>
  <c r="I1950" i="49"/>
  <c r="J1950" i="49" s="1"/>
  <c r="H1952" i="49" l="1"/>
  <c r="K1951" i="49"/>
  <c r="I1951" i="49"/>
  <c r="J1951" i="49" s="1"/>
  <c r="K1952" i="49" l="1"/>
  <c r="H1953" i="49"/>
  <c r="I1952" i="49"/>
  <c r="J1952" i="49" s="1"/>
  <c r="H1954" i="49" l="1"/>
  <c r="K1953" i="49"/>
  <c r="I1953" i="49"/>
  <c r="J1953" i="49" s="1"/>
  <c r="H1955" i="49" l="1"/>
  <c r="K1954" i="49"/>
  <c r="I1954" i="49"/>
  <c r="J1954" i="49" s="1"/>
  <c r="K1955" i="49" l="1"/>
  <c r="H1956" i="49"/>
  <c r="I1955" i="49"/>
  <c r="J1955" i="49" s="1"/>
  <c r="H1957" i="49" l="1"/>
  <c r="K1956" i="49"/>
  <c r="I1956" i="49"/>
  <c r="J1956" i="49" s="1"/>
  <c r="K1957" i="49" l="1"/>
  <c r="H1958" i="49"/>
  <c r="I1957" i="49"/>
  <c r="J1957" i="49" s="1"/>
  <c r="K1958" i="49" l="1"/>
  <c r="H1959" i="49"/>
  <c r="I1958" i="49"/>
  <c r="J1958" i="49" s="1"/>
  <c r="K1959" i="49" l="1"/>
  <c r="H1960" i="49"/>
  <c r="I1959" i="49"/>
  <c r="J1959" i="49" s="1"/>
  <c r="K1960" i="49" l="1"/>
  <c r="H1961" i="49"/>
  <c r="I1960" i="49"/>
  <c r="J1960" i="49" s="1"/>
  <c r="K1961" i="49" l="1"/>
  <c r="H1962" i="49"/>
  <c r="I1961" i="49"/>
  <c r="J1961" i="49" s="1"/>
  <c r="K1962" i="49" l="1"/>
  <c r="H1963" i="49"/>
  <c r="I1962" i="49"/>
  <c r="J1962" i="49" s="1"/>
  <c r="K1963" i="49" l="1"/>
  <c r="H1964" i="49"/>
  <c r="I1963" i="49"/>
  <c r="J1963" i="49" s="1"/>
  <c r="K1964" i="49" l="1"/>
  <c r="H1965" i="49"/>
  <c r="I1964" i="49"/>
  <c r="J1964" i="49" s="1"/>
  <c r="K1965" i="49" l="1"/>
  <c r="H1966" i="49"/>
  <c r="I1965" i="49"/>
  <c r="J1965" i="49" s="1"/>
  <c r="H1967" i="49" l="1"/>
  <c r="K1966" i="49"/>
  <c r="I1966" i="49"/>
  <c r="J1966" i="49" s="1"/>
  <c r="K1967" i="49" l="1"/>
  <c r="H1968" i="49"/>
  <c r="I1967" i="49"/>
  <c r="J1967" i="49" s="1"/>
  <c r="K1968" i="49" l="1"/>
  <c r="H1969" i="49"/>
  <c r="I1968" i="49"/>
  <c r="J1968" i="49" s="1"/>
  <c r="H1970" i="49" l="1"/>
  <c r="K1969" i="49"/>
  <c r="I1969" i="49"/>
  <c r="J1969" i="49" s="1"/>
  <c r="H1971" i="49" l="1"/>
  <c r="K1970" i="49"/>
  <c r="I1970" i="49"/>
  <c r="J1970" i="49" s="1"/>
  <c r="K1971" i="49" l="1"/>
  <c r="H1972" i="49"/>
  <c r="I1971" i="49"/>
  <c r="J1971" i="49" s="1"/>
  <c r="K1972" i="49" l="1"/>
  <c r="H1973" i="49"/>
  <c r="I1972" i="49"/>
  <c r="J1972" i="49" s="1"/>
  <c r="H1974" i="49" l="1"/>
  <c r="K1973" i="49"/>
  <c r="I1973" i="49"/>
  <c r="J1973" i="49" s="1"/>
  <c r="K1974" i="49" l="1"/>
  <c r="H1975" i="49"/>
  <c r="I1974" i="49"/>
  <c r="J1974" i="49" s="1"/>
  <c r="K1975" i="49" l="1"/>
  <c r="H1976" i="49"/>
  <c r="I1975" i="49"/>
  <c r="J1975" i="49" s="1"/>
  <c r="K1976" i="49" l="1"/>
  <c r="H1977" i="49"/>
  <c r="I1976" i="49"/>
  <c r="J1976" i="49" s="1"/>
  <c r="K1977" i="49" l="1"/>
  <c r="H1978" i="49"/>
  <c r="I1977" i="49"/>
  <c r="J1977" i="49" s="1"/>
  <c r="K1978" i="49" l="1"/>
  <c r="H1979" i="49"/>
  <c r="I1978" i="49"/>
  <c r="J1978" i="49" s="1"/>
  <c r="K1979" i="49" l="1"/>
  <c r="H1980" i="49"/>
  <c r="I1979" i="49"/>
  <c r="J1979" i="49" s="1"/>
  <c r="K1980" i="49" l="1"/>
  <c r="H1981" i="49"/>
  <c r="I1980" i="49"/>
  <c r="J1980" i="49" s="1"/>
  <c r="K1981" i="49" l="1"/>
  <c r="H1982" i="49"/>
  <c r="I1981" i="49"/>
  <c r="J1981" i="49" s="1"/>
  <c r="K1982" i="49" l="1"/>
  <c r="H1983" i="49"/>
  <c r="I1982" i="49"/>
  <c r="J1982" i="49" s="1"/>
  <c r="K1983" i="49" l="1"/>
  <c r="H1984" i="49"/>
  <c r="I1983" i="49"/>
  <c r="J1983" i="49" s="1"/>
  <c r="K1984" i="49" l="1"/>
  <c r="H1985" i="49"/>
  <c r="I1984" i="49"/>
  <c r="J1984" i="49" s="1"/>
  <c r="K1985" i="49" l="1"/>
  <c r="H1986" i="49"/>
  <c r="I1985" i="49"/>
  <c r="J1985" i="49" s="1"/>
  <c r="H1987" i="49" l="1"/>
  <c r="K1986" i="49"/>
  <c r="I1986" i="49"/>
  <c r="J1986" i="49" s="1"/>
  <c r="K1987" i="49" l="1"/>
  <c r="H1988" i="49"/>
  <c r="I1987" i="49"/>
  <c r="J1987" i="49" s="1"/>
  <c r="K1988" i="49" l="1"/>
  <c r="H1989" i="49"/>
  <c r="I1988" i="49"/>
  <c r="J1988" i="49" s="1"/>
  <c r="K1989" i="49" l="1"/>
  <c r="H1990" i="49"/>
  <c r="I1989" i="49"/>
  <c r="J1989" i="49" s="1"/>
  <c r="H1991" i="49" l="1"/>
  <c r="K1990" i="49"/>
  <c r="I1990" i="49"/>
  <c r="J1990" i="49" s="1"/>
  <c r="K1991" i="49" l="1"/>
  <c r="H1992" i="49"/>
  <c r="I1991" i="49"/>
  <c r="J1991" i="49" s="1"/>
  <c r="K1992" i="49" l="1"/>
  <c r="H1993" i="49"/>
  <c r="I1992" i="49"/>
  <c r="J1992" i="49" s="1"/>
  <c r="K1993" i="49" l="1"/>
  <c r="H1994" i="49"/>
  <c r="I1993" i="49"/>
  <c r="J1993" i="49" s="1"/>
  <c r="K1994" i="49" l="1"/>
  <c r="H1995" i="49"/>
  <c r="I1994" i="49"/>
  <c r="J1994" i="49" s="1"/>
  <c r="K1995" i="49" l="1"/>
  <c r="H1996" i="49"/>
  <c r="I1995" i="49"/>
  <c r="J1995" i="49" s="1"/>
  <c r="K1996" i="49" l="1"/>
  <c r="H1997" i="49"/>
  <c r="I1996" i="49"/>
  <c r="J1996" i="49" s="1"/>
  <c r="K1997" i="49" l="1"/>
  <c r="H1998" i="49"/>
  <c r="I1997" i="49"/>
  <c r="J1997" i="49" s="1"/>
  <c r="K1998" i="49" l="1"/>
  <c r="H1999" i="49"/>
  <c r="I1998" i="49"/>
  <c r="J1998" i="49" s="1"/>
  <c r="K1999" i="49" l="1"/>
  <c r="H2000" i="49"/>
  <c r="I1999" i="49"/>
  <c r="J1999" i="49" s="1"/>
  <c r="K2000" i="49" l="1"/>
  <c r="H2001" i="49"/>
  <c r="I2000" i="49"/>
  <c r="J2000" i="49" s="1"/>
  <c r="K2001" i="49" l="1"/>
  <c r="H2002" i="49"/>
  <c r="I2001" i="49"/>
  <c r="J2001" i="49" s="1"/>
  <c r="K2002" i="49" l="1"/>
  <c r="H2003" i="49"/>
  <c r="I2002" i="49"/>
  <c r="J2002" i="49" s="1"/>
  <c r="H2004" i="49" l="1"/>
  <c r="K2003" i="49"/>
  <c r="I2003" i="49"/>
  <c r="J2003" i="49" s="1"/>
  <c r="K2004" i="49" l="1"/>
  <c r="H2005" i="49"/>
  <c r="I2004" i="49"/>
  <c r="J2004" i="49" s="1"/>
  <c r="K2005" i="49" l="1"/>
  <c r="H2006" i="49"/>
  <c r="I2005" i="49"/>
  <c r="J2005" i="49" s="1"/>
  <c r="H2007" i="49" l="1"/>
  <c r="K2006" i="49"/>
  <c r="I2006" i="49"/>
  <c r="J2006" i="49" s="1"/>
  <c r="K2007" i="49" l="1"/>
  <c r="H2008" i="49"/>
  <c r="I2007" i="49"/>
  <c r="J2007" i="49" s="1"/>
  <c r="K2008" i="49" l="1"/>
  <c r="H2009" i="49"/>
  <c r="I2008" i="49"/>
  <c r="J2008" i="49" s="1"/>
  <c r="K2009" i="49" l="1"/>
  <c r="H2010" i="49"/>
  <c r="I2009" i="49"/>
  <c r="J2009" i="49" s="1"/>
  <c r="K2010" i="49" l="1"/>
  <c r="H2011" i="49"/>
  <c r="I2010" i="49"/>
  <c r="J2010" i="49" s="1"/>
  <c r="K2011" i="49" l="1"/>
  <c r="H2012" i="49"/>
  <c r="I2011" i="49"/>
  <c r="J2011" i="49" s="1"/>
  <c r="K2012" i="49" l="1"/>
  <c r="H2013" i="49"/>
  <c r="I2012" i="49"/>
  <c r="J2012" i="49" s="1"/>
  <c r="K2013" i="49" l="1"/>
  <c r="H2014" i="49"/>
  <c r="I2013" i="49"/>
  <c r="J2013" i="49" s="1"/>
  <c r="K2014" i="49" l="1"/>
  <c r="H2015" i="49"/>
  <c r="I2014" i="49"/>
  <c r="J2014" i="49" s="1"/>
  <c r="K2015" i="49" l="1"/>
  <c r="H2016" i="49"/>
  <c r="I2015" i="49"/>
  <c r="J2015" i="49" s="1"/>
  <c r="K2016" i="49" l="1"/>
  <c r="H2017" i="49"/>
  <c r="I2016" i="49"/>
  <c r="J2016" i="49" s="1"/>
  <c r="K2017" i="49" l="1"/>
  <c r="H2018" i="49"/>
  <c r="I2017" i="49"/>
  <c r="J2017" i="49" s="1"/>
  <c r="K2018" i="49" l="1"/>
  <c r="H2019" i="49"/>
  <c r="I2018" i="49"/>
  <c r="J2018" i="49" s="1"/>
  <c r="H2020" i="49" l="1"/>
  <c r="K2019" i="49"/>
  <c r="I2019" i="49"/>
  <c r="J2019" i="49" s="1"/>
  <c r="K2020" i="49" l="1"/>
  <c r="H2021" i="49"/>
  <c r="I2020" i="49"/>
  <c r="J2020" i="49" s="1"/>
  <c r="K2021" i="49" l="1"/>
  <c r="H2022" i="49"/>
  <c r="I2021" i="49"/>
  <c r="J2021" i="49" s="1"/>
  <c r="H2023" i="49" l="1"/>
  <c r="K2022" i="49"/>
  <c r="I2022" i="49"/>
  <c r="J2022" i="49" s="1"/>
  <c r="K2023" i="49" l="1"/>
  <c r="H2024" i="49"/>
  <c r="I2023" i="49"/>
  <c r="J2023" i="49" s="1"/>
  <c r="K2024" i="49" l="1"/>
  <c r="H2025" i="49"/>
  <c r="I2024" i="49"/>
  <c r="J2024" i="49" s="1"/>
  <c r="K2025" i="49" l="1"/>
  <c r="H2026" i="49"/>
  <c r="I2025" i="49"/>
  <c r="J2025" i="49" s="1"/>
  <c r="K2026" i="49" l="1"/>
  <c r="H2027" i="49"/>
  <c r="I2026" i="49"/>
  <c r="J2026" i="49" s="1"/>
  <c r="K2027" i="49" l="1"/>
  <c r="H2028" i="49"/>
  <c r="I2027" i="49"/>
  <c r="J2027" i="49" s="1"/>
  <c r="K2028" i="49" l="1"/>
  <c r="H2029" i="49"/>
  <c r="I2028" i="49"/>
  <c r="J2028" i="49" s="1"/>
  <c r="K2029" i="49" l="1"/>
  <c r="H2030" i="49"/>
  <c r="I2029" i="49"/>
  <c r="J2029" i="49" s="1"/>
  <c r="K2030" i="49" l="1"/>
  <c r="H2031" i="49"/>
  <c r="I2030" i="49"/>
  <c r="J2030" i="49" s="1"/>
  <c r="K2031" i="49" l="1"/>
  <c r="H2032" i="49"/>
  <c r="I2031" i="49"/>
  <c r="J2031" i="49" s="1"/>
  <c r="K2032" i="49" l="1"/>
  <c r="H2033" i="49"/>
  <c r="I2032" i="49"/>
  <c r="J2032" i="49" s="1"/>
  <c r="K2033" i="49" l="1"/>
  <c r="H2034" i="49"/>
  <c r="I2033" i="49"/>
  <c r="J2033" i="49" s="1"/>
  <c r="K2034" i="49" l="1"/>
  <c r="H2035" i="49"/>
  <c r="I2034" i="49"/>
  <c r="J2034" i="49" s="1"/>
  <c r="H2036" i="49" l="1"/>
  <c r="K2035" i="49"/>
  <c r="I2035" i="49"/>
  <c r="J2035" i="49" s="1"/>
  <c r="K2036" i="49" l="1"/>
  <c r="H2037" i="49"/>
  <c r="I2036" i="49"/>
  <c r="J2036" i="49" s="1"/>
  <c r="K2037" i="49" l="1"/>
  <c r="H2038" i="49"/>
  <c r="I2037" i="49"/>
  <c r="J2037" i="49" s="1"/>
  <c r="H2039" i="49" l="1"/>
  <c r="K2038" i="49"/>
  <c r="I2038" i="49"/>
  <c r="J2038" i="49" s="1"/>
  <c r="K2039" i="49" l="1"/>
  <c r="H2040" i="49"/>
  <c r="I2039" i="49"/>
  <c r="J2039" i="49" s="1"/>
  <c r="K2040" i="49" l="1"/>
  <c r="H2041" i="49"/>
  <c r="I2040" i="49"/>
  <c r="J2040" i="49" s="1"/>
  <c r="K2041" i="49" l="1"/>
  <c r="H2042" i="49"/>
  <c r="I2041" i="49"/>
  <c r="J2041" i="49" s="1"/>
  <c r="K2042" i="49" l="1"/>
  <c r="H2043" i="49"/>
  <c r="I2042" i="49"/>
  <c r="J2042" i="49" s="1"/>
  <c r="K2043" i="49" l="1"/>
  <c r="H2044" i="49"/>
  <c r="I2043" i="49"/>
  <c r="J2043" i="49" s="1"/>
  <c r="K2044" i="49" l="1"/>
  <c r="H2045" i="49"/>
  <c r="I2044" i="49"/>
  <c r="J2044" i="49" s="1"/>
  <c r="K2045" i="49" l="1"/>
  <c r="H2046" i="49"/>
  <c r="I2045" i="49"/>
  <c r="J2045" i="49" s="1"/>
  <c r="K2046" i="49" l="1"/>
  <c r="H2047" i="49"/>
  <c r="I2046" i="49"/>
  <c r="J2046" i="49" s="1"/>
  <c r="H2048" i="49" l="1"/>
  <c r="K2047" i="49"/>
  <c r="I2047" i="49"/>
  <c r="J2047" i="49" s="1"/>
  <c r="K2048" i="49" l="1"/>
  <c r="H2049" i="49"/>
  <c r="I2048" i="49"/>
  <c r="J2048" i="49" s="1"/>
  <c r="K2049" i="49" l="1"/>
  <c r="H2050" i="49"/>
  <c r="I2049" i="49"/>
  <c r="J2049" i="49" s="1"/>
  <c r="K2050" i="49" l="1"/>
  <c r="H2051" i="49"/>
  <c r="I2050" i="49"/>
  <c r="J2050" i="49" s="1"/>
  <c r="H2052" i="49" l="1"/>
  <c r="K2051" i="49"/>
  <c r="I2051" i="49"/>
  <c r="J2051" i="49" s="1"/>
  <c r="K2052" i="49" l="1"/>
  <c r="H2053" i="49"/>
  <c r="I2052" i="49"/>
  <c r="J2052" i="49" s="1"/>
  <c r="K2053" i="49" l="1"/>
  <c r="H2054" i="49"/>
  <c r="I2053" i="49"/>
  <c r="J2053" i="49" s="1"/>
  <c r="H2055" i="49" l="1"/>
  <c r="K2054" i="49"/>
  <c r="I2054" i="49"/>
  <c r="J2054" i="49" s="1"/>
  <c r="K2055" i="49" l="1"/>
  <c r="H2056" i="49"/>
  <c r="I2055" i="49"/>
  <c r="J2055" i="49" s="1"/>
  <c r="K2056" i="49" l="1"/>
  <c r="H2057" i="49"/>
  <c r="I2056" i="49"/>
  <c r="J2056" i="49" s="1"/>
  <c r="K2057" i="49" l="1"/>
  <c r="H2058" i="49"/>
  <c r="I2057" i="49"/>
  <c r="J2057" i="49" s="1"/>
  <c r="K2058" i="49" l="1"/>
  <c r="H2059" i="49"/>
  <c r="I2058" i="49"/>
  <c r="J2058" i="49" s="1"/>
  <c r="K2059" i="49" l="1"/>
  <c r="H2060" i="49"/>
  <c r="I2059" i="49"/>
  <c r="J2059" i="49" s="1"/>
  <c r="K2060" i="49" l="1"/>
  <c r="H2061" i="49"/>
  <c r="I2060" i="49"/>
  <c r="J2060" i="49" s="1"/>
  <c r="K2061" i="49" l="1"/>
  <c r="H2062" i="49"/>
  <c r="I2061" i="49"/>
  <c r="J2061" i="49" s="1"/>
  <c r="K2062" i="49" l="1"/>
  <c r="H2063" i="49"/>
  <c r="I2062" i="49"/>
  <c r="J2062" i="49" s="1"/>
  <c r="H2064" i="49" l="1"/>
  <c r="K2063" i="49"/>
  <c r="I2063" i="49"/>
  <c r="J2063" i="49" s="1"/>
  <c r="K2064" i="49" l="1"/>
  <c r="H2065" i="49"/>
  <c r="I2064" i="49"/>
  <c r="J2064" i="49" s="1"/>
  <c r="K2065" i="49" l="1"/>
  <c r="H2066" i="49"/>
  <c r="I2065" i="49"/>
  <c r="J2065" i="49" s="1"/>
  <c r="K2066" i="49" l="1"/>
  <c r="H2067" i="49"/>
  <c r="I2066" i="49"/>
  <c r="J2066" i="49" s="1"/>
  <c r="H2068" i="49" l="1"/>
  <c r="K2067" i="49"/>
  <c r="I2067" i="49"/>
  <c r="J2067" i="49" s="1"/>
  <c r="K2068" i="49" l="1"/>
  <c r="H2069" i="49"/>
  <c r="I2068" i="49"/>
  <c r="J2068" i="49" s="1"/>
  <c r="K2069" i="49" l="1"/>
  <c r="H2070" i="49"/>
  <c r="I2069" i="49"/>
  <c r="J2069" i="49" s="1"/>
  <c r="H2071" i="49" l="1"/>
  <c r="K2070" i="49"/>
  <c r="I2070" i="49"/>
  <c r="J2070" i="49" s="1"/>
  <c r="K2071" i="49" l="1"/>
  <c r="H2072" i="49"/>
  <c r="I2071" i="49"/>
  <c r="J2071" i="49" s="1"/>
  <c r="K2072" i="49" l="1"/>
  <c r="H2073" i="49"/>
  <c r="I2072" i="49"/>
  <c r="J2072" i="49" s="1"/>
  <c r="K2073" i="49" l="1"/>
  <c r="H2074" i="49"/>
  <c r="I2073" i="49"/>
  <c r="J2073" i="49" s="1"/>
  <c r="K2074" i="49" l="1"/>
  <c r="H2075" i="49"/>
  <c r="I2074" i="49"/>
  <c r="J2074" i="49" s="1"/>
  <c r="K2075" i="49" l="1"/>
  <c r="H2076" i="49"/>
  <c r="I2075" i="49"/>
  <c r="J2075" i="49" s="1"/>
  <c r="K2076" i="49" l="1"/>
  <c r="H2077" i="49"/>
  <c r="I2076" i="49"/>
  <c r="J2076" i="49" s="1"/>
  <c r="K2077" i="49" l="1"/>
  <c r="H2078" i="49"/>
  <c r="I2077" i="49"/>
  <c r="J2077" i="49" s="1"/>
  <c r="K2078" i="49" l="1"/>
  <c r="H2079" i="49"/>
  <c r="I2078" i="49"/>
  <c r="J2078" i="49" s="1"/>
  <c r="H2080" i="49" l="1"/>
  <c r="K2079" i="49"/>
  <c r="I2079" i="49"/>
  <c r="J2079" i="49" s="1"/>
  <c r="K2080" i="49" l="1"/>
  <c r="H2081" i="49"/>
  <c r="I2080" i="49"/>
  <c r="J2080" i="49" s="1"/>
  <c r="K2081" i="49" l="1"/>
  <c r="H2082" i="49"/>
  <c r="I2081" i="49"/>
  <c r="J2081" i="49" s="1"/>
  <c r="K2082" i="49" l="1"/>
  <c r="H2083" i="49"/>
  <c r="I2082" i="49"/>
  <c r="J2082" i="49" s="1"/>
  <c r="H2084" i="49" l="1"/>
  <c r="K2083" i="49"/>
  <c r="I2083" i="49"/>
  <c r="J2083" i="49" s="1"/>
  <c r="K2084" i="49" l="1"/>
  <c r="H2085" i="49"/>
  <c r="I2084" i="49"/>
  <c r="J2084" i="49" s="1"/>
  <c r="K2085" i="49" l="1"/>
  <c r="H2086" i="49"/>
  <c r="I2085" i="49"/>
  <c r="J2085" i="49" s="1"/>
  <c r="H2087" i="49" l="1"/>
  <c r="K2086" i="49"/>
  <c r="I2086" i="49"/>
  <c r="J2086" i="49" s="1"/>
  <c r="K2087" i="49" l="1"/>
  <c r="H2088" i="49"/>
  <c r="I2087" i="49"/>
  <c r="J2087" i="49" s="1"/>
  <c r="K2088" i="49" l="1"/>
  <c r="H2089" i="49"/>
  <c r="I2088" i="49"/>
  <c r="J2088" i="49" s="1"/>
  <c r="H2090" i="49" l="1"/>
  <c r="K2089" i="49"/>
  <c r="I2089" i="49"/>
  <c r="J2089" i="49" s="1"/>
  <c r="K2090" i="49" l="1"/>
  <c r="H2091" i="49"/>
  <c r="I2090" i="49"/>
  <c r="J2090" i="49" s="1"/>
  <c r="K2091" i="49" l="1"/>
  <c r="H2092" i="49"/>
  <c r="I2091" i="49"/>
  <c r="J2091" i="49" s="1"/>
  <c r="K2092" i="49" l="1"/>
  <c r="H2093" i="49"/>
  <c r="I2092" i="49"/>
  <c r="J2092" i="49" s="1"/>
  <c r="K2093" i="49" l="1"/>
  <c r="H2094" i="49"/>
  <c r="I2093" i="49"/>
  <c r="J2093" i="49" s="1"/>
  <c r="K2094" i="49" l="1"/>
  <c r="H2095" i="49"/>
  <c r="I2094" i="49"/>
  <c r="J2094" i="49" s="1"/>
  <c r="K2095" i="49" l="1"/>
  <c r="H2096" i="49"/>
  <c r="I2095" i="49"/>
  <c r="J2095" i="49" s="1"/>
  <c r="K2096" i="49" l="1"/>
  <c r="H2097" i="49"/>
  <c r="I2096" i="49"/>
  <c r="J2096" i="49" s="1"/>
  <c r="K2097" i="49" l="1"/>
  <c r="H2098" i="49"/>
  <c r="I2097" i="49"/>
  <c r="J2097" i="49" s="1"/>
  <c r="K2098" i="49" l="1"/>
  <c r="H2099" i="49"/>
  <c r="I2098" i="49"/>
  <c r="J2098" i="49" s="1"/>
  <c r="H2100" i="49" l="1"/>
  <c r="K2099" i="49"/>
  <c r="I2099" i="49"/>
  <c r="J2099" i="49" s="1"/>
  <c r="K2100" i="49" l="1"/>
  <c r="H2101" i="49"/>
  <c r="I2100" i="49"/>
  <c r="J2100" i="49" s="1"/>
  <c r="K2101" i="49" l="1"/>
  <c r="H2102" i="49"/>
  <c r="I2101" i="49"/>
  <c r="J2101" i="49" s="1"/>
  <c r="H2103" i="49" l="1"/>
  <c r="K2102" i="49"/>
  <c r="I2102" i="49"/>
  <c r="J2102" i="49" s="1"/>
  <c r="K2103" i="49" l="1"/>
  <c r="H2104" i="49"/>
  <c r="I2103" i="49"/>
  <c r="J2103" i="49" s="1"/>
  <c r="K2104" i="49" l="1"/>
  <c r="H2105" i="49"/>
  <c r="I2104" i="49"/>
  <c r="J2104" i="49" s="1"/>
  <c r="H2106" i="49" l="1"/>
  <c r="K2105" i="49"/>
  <c r="I2105" i="49"/>
  <c r="J2105" i="49" s="1"/>
  <c r="K2106" i="49" l="1"/>
  <c r="H2107" i="49"/>
  <c r="I2106" i="49"/>
  <c r="J2106" i="49" s="1"/>
  <c r="K2107" i="49" l="1"/>
  <c r="H2108" i="49"/>
  <c r="I2107" i="49"/>
  <c r="J2107" i="49" s="1"/>
  <c r="K2108" i="49" l="1"/>
  <c r="H2109" i="49"/>
  <c r="I2108" i="49"/>
  <c r="J2108" i="49" s="1"/>
  <c r="K2109" i="49" l="1"/>
  <c r="H2110" i="49"/>
  <c r="I2109" i="49"/>
  <c r="J2109" i="49" s="1"/>
  <c r="K2110" i="49" l="1"/>
  <c r="H2111" i="49"/>
  <c r="I2110" i="49"/>
  <c r="J2110" i="49" s="1"/>
  <c r="K2111" i="49" l="1"/>
  <c r="H2112" i="49"/>
  <c r="I2111" i="49"/>
  <c r="J2111" i="49" s="1"/>
  <c r="K2112" i="49" l="1"/>
  <c r="H2113" i="49"/>
  <c r="I2112" i="49"/>
  <c r="J2112" i="49" s="1"/>
  <c r="K2113" i="49" l="1"/>
  <c r="H2114" i="49"/>
  <c r="I2113" i="49"/>
  <c r="J2113" i="49" s="1"/>
  <c r="K2114" i="49" l="1"/>
  <c r="H2115" i="49"/>
  <c r="I2114" i="49"/>
  <c r="J2114" i="49" s="1"/>
  <c r="H2116" i="49" l="1"/>
  <c r="K2115" i="49"/>
  <c r="I2115" i="49"/>
  <c r="J2115" i="49" s="1"/>
  <c r="K2116" i="49" l="1"/>
  <c r="H2117" i="49"/>
  <c r="I2116" i="49"/>
  <c r="J2116" i="49" s="1"/>
  <c r="K2117" i="49" l="1"/>
  <c r="H2118" i="49"/>
  <c r="I2117" i="49"/>
  <c r="J2117" i="49" s="1"/>
  <c r="H2119" i="49" l="1"/>
  <c r="K2118" i="49"/>
  <c r="I2118" i="49"/>
  <c r="J2118" i="49" s="1"/>
  <c r="H2120" i="49" l="1"/>
  <c r="K2119" i="49"/>
  <c r="I2119" i="49"/>
  <c r="J2119" i="49" s="1"/>
  <c r="H2121" i="49" l="1"/>
  <c r="K2120" i="49"/>
  <c r="I2120" i="49"/>
  <c r="J2120" i="49" s="1"/>
  <c r="K2121" i="49" l="1"/>
  <c r="H2122" i="49"/>
  <c r="I2121" i="49"/>
  <c r="J2121" i="49" s="1"/>
  <c r="K2122" i="49" l="1"/>
  <c r="H2123" i="49"/>
  <c r="I2122" i="49"/>
  <c r="J2122" i="49" s="1"/>
  <c r="K2123" i="49" l="1"/>
  <c r="H2124" i="49"/>
  <c r="I2123" i="49"/>
  <c r="J2123" i="49" s="1"/>
  <c r="K2124" i="49" l="1"/>
  <c r="H2125" i="49"/>
  <c r="I2124" i="49"/>
  <c r="J2124" i="49" s="1"/>
  <c r="K2125" i="49" l="1"/>
  <c r="H2126" i="49"/>
  <c r="I2125" i="49"/>
  <c r="J2125" i="49" s="1"/>
  <c r="K2126" i="49" l="1"/>
  <c r="H2127" i="49"/>
  <c r="I2126" i="49"/>
  <c r="J2126" i="49" s="1"/>
  <c r="K2127" i="49" l="1"/>
  <c r="H2128" i="49"/>
  <c r="I2127" i="49"/>
  <c r="J2127" i="49" s="1"/>
  <c r="K2128" i="49" l="1"/>
  <c r="H2129" i="49"/>
  <c r="I2128" i="49"/>
  <c r="J2128" i="49" s="1"/>
  <c r="K2129" i="49" l="1"/>
  <c r="H2130" i="49"/>
  <c r="I2129" i="49"/>
  <c r="J2129" i="49" s="1"/>
  <c r="K2130" i="49" l="1"/>
  <c r="H2131" i="49"/>
  <c r="I2130" i="49"/>
  <c r="J2130" i="49" s="1"/>
  <c r="H2132" i="49" l="1"/>
  <c r="K2131" i="49"/>
  <c r="I2131" i="49"/>
  <c r="J2131" i="49" s="1"/>
  <c r="K2132" i="49" l="1"/>
  <c r="H2133" i="49"/>
  <c r="I2132" i="49"/>
  <c r="J2132" i="49" s="1"/>
  <c r="K2133" i="49" l="1"/>
  <c r="H2134" i="49"/>
  <c r="I2133" i="49"/>
  <c r="J2133" i="49" s="1"/>
  <c r="H2135" i="49" l="1"/>
  <c r="K2134" i="49"/>
  <c r="I2134" i="49"/>
  <c r="J2134" i="49" s="1"/>
  <c r="K2135" i="49" l="1"/>
  <c r="H2136" i="49"/>
  <c r="I2135" i="49"/>
  <c r="J2135" i="49" s="1"/>
  <c r="K2136" i="49" l="1"/>
  <c r="H2137" i="49"/>
  <c r="I2136" i="49"/>
  <c r="J2136" i="49" s="1"/>
  <c r="K2137" i="49" l="1"/>
  <c r="H2138" i="49"/>
  <c r="I2137" i="49"/>
  <c r="J2137" i="49" s="1"/>
  <c r="K2138" i="49" l="1"/>
  <c r="H2139" i="49"/>
  <c r="I2138" i="49"/>
  <c r="J2138" i="49" s="1"/>
  <c r="K2139" i="49" l="1"/>
  <c r="H2140" i="49"/>
  <c r="I2139" i="49"/>
  <c r="J2139" i="49" s="1"/>
  <c r="K2140" i="49" l="1"/>
  <c r="H2141" i="49"/>
  <c r="I2140" i="49"/>
  <c r="J2140" i="49" s="1"/>
  <c r="K2141" i="49" l="1"/>
  <c r="H2142" i="49"/>
  <c r="I2141" i="49"/>
  <c r="J2141" i="49" s="1"/>
  <c r="K2142" i="49" l="1"/>
  <c r="H2143" i="49"/>
  <c r="I2142" i="49"/>
  <c r="J2142" i="49" s="1"/>
  <c r="K2143" i="49" l="1"/>
  <c r="H2144" i="49"/>
  <c r="I2143" i="49"/>
  <c r="J2143" i="49" s="1"/>
  <c r="K2144" i="49" l="1"/>
  <c r="H2145" i="49"/>
  <c r="I2144" i="49"/>
  <c r="J2144" i="49" s="1"/>
  <c r="K2145" i="49" l="1"/>
  <c r="H2146" i="49"/>
  <c r="I2145" i="49"/>
  <c r="J2145" i="49" s="1"/>
  <c r="K2146" i="49" l="1"/>
  <c r="H2147" i="49"/>
  <c r="I2146" i="49"/>
  <c r="J2146" i="49" s="1"/>
  <c r="H2148" i="49" l="1"/>
  <c r="K2147" i="49"/>
  <c r="I2147" i="49"/>
  <c r="J2147" i="49" s="1"/>
  <c r="K2148" i="49" l="1"/>
  <c r="H2149" i="49"/>
  <c r="I2148" i="49"/>
  <c r="J2148" i="49" s="1"/>
  <c r="K2149" i="49" l="1"/>
  <c r="H2150" i="49"/>
  <c r="I2149" i="49"/>
  <c r="J2149" i="49" s="1"/>
  <c r="H2151" i="49" l="1"/>
  <c r="K2150" i="49"/>
  <c r="I2150" i="49"/>
  <c r="J2150" i="49" s="1"/>
  <c r="K2151" i="49" l="1"/>
  <c r="H2152" i="49"/>
  <c r="I2151" i="49"/>
  <c r="J2151" i="49" s="1"/>
  <c r="K2152" i="49" l="1"/>
  <c r="H2153" i="49"/>
  <c r="I2152" i="49"/>
  <c r="J2152" i="49" s="1"/>
  <c r="K2153" i="49" l="1"/>
  <c r="H2154" i="49"/>
  <c r="I2153" i="49"/>
  <c r="J2153" i="49" s="1"/>
  <c r="K2154" i="49" l="1"/>
  <c r="H2155" i="49"/>
  <c r="I2154" i="49"/>
  <c r="J2154" i="49" s="1"/>
  <c r="K2155" i="49" l="1"/>
  <c r="H2156" i="49"/>
  <c r="I2155" i="49"/>
  <c r="J2155" i="49" s="1"/>
  <c r="K2156" i="49" l="1"/>
  <c r="H2157" i="49"/>
  <c r="I2156" i="49"/>
  <c r="J2156" i="49" s="1"/>
  <c r="K2157" i="49" l="1"/>
  <c r="H2158" i="49"/>
  <c r="I2157" i="49"/>
  <c r="J2157" i="49" s="1"/>
  <c r="K2158" i="49" l="1"/>
  <c r="H2159" i="49"/>
  <c r="I2158" i="49"/>
  <c r="J2158" i="49" s="1"/>
  <c r="K2159" i="49" l="1"/>
  <c r="H2160" i="49"/>
  <c r="I2159" i="49"/>
  <c r="J2159" i="49" s="1"/>
  <c r="K2160" i="49" l="1"/>
  <c r="H2161" i="49"/>
  <c r="I2160" i="49"/>
  <c r="J2160" i="49" s="1"/>
  <c r="K2161" i="49" l="1"/>
  <c r="H2162" i="49"/>
  <c r="I2161" i="49"/>
  <c r="J2161" i="49" s="1"/>
  <c r="K2162" i="49" l="1"/>
  <c r="H2163" i="49"/>
  <c r="I2162" i="49"/>
  <c r="J2162" i="49" s="1"/>
  <c r="H2164" i="49" l="1"/>
  <c r="K2163" i="49"/>
  <c r="I2163" i="49"/>
  <c r="J2163" i="49" s="1"/>
  <c r="K2164" i="49" l="1"/>
  <c r="H2165" i="49"/>
  <c r="I2164" i="49"/>
  <c r="J2164" i="49" s="1"/>
  <c r="K2165" i="49" l="1"/>
  <c r="H2166" i="49"/>
  <c r="I2165" i="49"/>
  <c r="J2165" i="49" s="1"/>
  <c r="H2167" i="49" l="1"/>
  <c r="K2166" i="49"/>
  <c r="I2166" i="49"/>
  <c r="J2166" i="49" s="1"/>
  <c r="H2168" i="49" l="1"/>
  <c r="K2167" i="49"/>
  <c r="I2167" i="49"/>
  <c r="J2167" i="49" s="1"/>
  <c r="K2168" i="49" l="1"/>
  <c r="H2169" i="49"/>
  <c r="I2168" i="49"/>
  <c r="J2168" i="49" s="1"/>
  <c r="H2170" i="49" l="1"/>
  <c r="K2169" i="49"/>
  <c r="I2169" i="49"/>
  <c r="J2169" i="49" s="1"/>
  <c r="K2170" i="49" l="1"/>
  <c r="H2171" i="49"/>
  <c r="I2170" i="49"/>
  <c r="J2170" i="49" s="1"/>
  <c r="K2171" i="49" l="1"/>
  <c r="H2172" i="49"/>
  <c r="I2171" i="49"/>
  <c r="J2171" i="49" s="1"/>
  <c r="K2172" i="49" l="1"/>
  <c r="H2173" i="49"/>
  <c r="I2172" i="49"/>
  <c r="J2172" i="49" s="1"/>
  <c r="K2173" i="49" l="1"/>
  <c r="H2174" i="49"/>
  <c r="I2173" i="49"/>
  <c r="J2173" i="49" s="1"/>
  <c r="K2174" i="49" l="1"/>
  <c r="H2175" i="49"/>
  <c r="I2174" i="49"/>
  <c r="J2174" i="49" s="1"/>
  <c r="K2175" i="49" l="1"/>
  <c r="H2176" i="49"/>
  <c r="I2175" i="49"/>
  <c r="J2175" i="49" s="1"/>
  <c r="K2176" i="49" l="1"/>
  <c r="H2177" i="49"/>
  <c r="I2176" i="49"/>
  <c r="J2176" i="49" s="1"/>
  <c r="H2178" i="49" l="1"/>
  <c r="K2177" i="49"/>
  <c r="I2177" i="49"/>
  <c r="J2177" i="49" s="1"/>
  <c r="K2178" i="49" l="1"/>
  <c r="H2179" i="49"/>
  <c r="I2178" i="49"/>
  <c r="J2178" i="49" s="1"/>
  <c r="H2180" i="49" l="1"/>
  <c r="K2179" i="49"/>
  <c r="I2179" i="49"/>
  <c r="J2179" i="49" s="1"/>
  <c r="K2180" i="49" l="1"/>
  <c r="H2181" i="49"/>
  <c r="I2180" i="49"/>
  <c r="J2180" i="49" s="1"/>
  <c r="K2181" i="49" l="1"/>
  <c r="H2182" i="49"/>
  <c r="I2181" i="49"/>
  <c r="J2181" i="49" s="1"/>
  <c r="H2183" i="49" l="1"/>
  <c r="K2182" i="49"/>
  <c r="I2182" i="49"/>
  <c r="J2182" i="49" s="1"/>
  <c r="K2183" i="49" l="1"/>
  <c r="H2184" i="49"/>
  <c r="I2183" i="49"/>
  <c r="J2183" i="49" s="1"/>
  <c r="K2184" i="49" l="1"/>
  <c r="H2185" i="49"/>
  <c r="I2184" i="49"/>
  <c r="J2184" i="49" s="1"/>
  <c r="K2185" i="49" l="1"/>
  <c r="H2186" i="49"/>
  <c r="I2185" i="49"/>
  <c r="J2185" i="49" s="1"/>
  <c r="K2186" i="49" l="1"/>
  <c r="H2187" i="49"/>
  <c r="I2186" i="49"/>
  <c r="J2186" i="49" s="1"/>
  <c r="K2187" i="49" l="1"/>
  <c r="H2188" i="49"/>
  <c r="I2187" i="49"/>
  <c r="J2187" i="49" s="1"/>
  <c r="K2188" i="49" l="1"/>
  <c r="H2189" i="49"/>
  <c r="I2188" i="49"/>
  <c r="J2188" i="49" s="1"/>
  <c r="K2189" i="49" l="1"/>
  <c r="H2190" i="49"/>
  <c r="I2189" i="49"/>
  <c r="J2189" i="49" s="1"/>
  <c r="K2190" i="49" l="1"/>
  <c r="H2191" i="49"/>
  <c r="I2190" i="49"/>
  <c r="J2190" i="49" s="1"/>
  <c r="K2191" i="49" l="1"/>
  <c r="H2192" i="49"/>
  <c r="I2191" i="49"/>
  <c r="J2191" i="49" s="1"/>
  <c r="K2192" i="49" l="1"/>
  <c r="H2193" i="49"/>
  <c r="I2192" i="49"/>
  <c r="J2192" i="49" s="1"/>
  <c r="H2194" i="49" l="1"/>
  <c r="K2193" i="49"/>
  <c r="I2193" i="49"/>
  <c r="J2193" i="49" s="1"/>
  <c r="H2195" i="49" l="1"/>
  <c r="K2194" i="49"/>
  <c r="I2194" i="49"/>
  <c r="J2194" i="49" s="1"/>
  <c r="H2196" i="49" l="1"/>
  <c r="K2195" i="49"/>
  <c r="I2195" i="49"/>
  <c r="J2195" i="49" s="1"/>
  <c r="K2196" i="49" l="1"/>
  <c r="H2197" i="49"/>
  <c r="I2196" i="49"/>
  <c r="J2196" i="49" s="1"/>
  <c r="K2197" i="49" l="1"/>
  <c r="H2198" i="49"/>
  <c r="I2197" i="49"/>
  <c r="J2197" i="49" s="1"/>
  <c r="H2199" i="49" l="1"/>
  <c r="K2198" i="49"/>
  <c r="I2198" i="49"/>
  <c r="J2198" i="49" s="1"/>
  <c r="H2200" i="49" l="1"/>
  <c r="K2199" i="49"/>
  <c r="I2199" i="49"/>
  <c r="J2199" i="49" s="1"/>
  <c r="K2200" i="49" l="1"/>
  <c r="H2201" i="49"/>
  <c r="I2200" i="49"/>
  <c r="J2200" i="49" s="1"/>
  <c r="K2201" i="49" l="1"/>
  <c r="H2202" i="49"/>
  <c r="I2201" i="49"/>
  <c r="J2201" i="49" s="1"/>
  <c r="K2202" i="49" l="1"/>
  <c r="H2203" i="49"/>
  <c r="I2202" i="49"/>
  <c r="J2202" i="49" s="1"/>
  <c r="K2203" i="49" l="1"/>
  <c r="H2204" i="49"/>
  <c r="I2203" i="49"/>
  <c r="J2203" i="49" s="1"/>
  <c r="H2205" i="49" l="1"/>
  <c r="K2204" i="49"/>
  <c r="I2204" i="49"/>
  <c r="J2204" i="49" s="1"/>
  <c r="K2205" i="49" l="1"/>
  <c r="H2206" i="49"/>
  <c r="I2205" i="49"/>
  <c r="J2205" i="49" s="1"/>
  <c r="K2206" i="49" l="1"/>
  <c r="H2207" i="49"/>
  <c r="I2206" i="49"/>
  <c r="J2206" i="49" s="1"/>
  <c r="K2207" i="49" l="1"/>
  <c r="H2208" i="49"/>
  <c r="I2207" i="49"/>
  <c r="J2207" i="49" s="1"/>
  <c r="K2208" i="49" l="1"/>
  <c r="H2209" i="49"/>
  <c r="I2208" i="49"/>
  <c r="J2208" i="49" s="1"/>
  <c r="H2210" i="49" l="1"/>
  <c r="K2209" i="49"/>
  <c r="I2209" i="49"/>
  <c r="J2209" i="49" s="1"/>
  <c r="K2210" i="49" l="1"/>
  <c r="H2211" i="49"/>
  <c r="I2210" i="49"/>
  <c r="J2210" i="49" s="1"/>
  <c r="H2212" i="49" l="1"/>
  <c r="K2211" i="49"/>
  <c r="I2211" i="49"/>
  <c r="J2211" i="49" s="1"/>
  <c r="K2212" i="49" l="1"/>
  <c r="H2213" i="49"/>
  <c r="I2212" i="49"/>
  <c r="J2212" i="49" s="1"/>
  <c r="K2213" i="49" l="1"/>
  <c r="H2214" i="49"/>
  <c r="I2213" i="49"/>
  <c r="J2213" i="49" s="1"/>
  <c r="H2215" i="49" l="1"/>
  <c r="K2214" i="49"/>
  <c r="I2214" i="49"/>
  <c r="J2214" i="49" s="1"/>
  <c r="K2215" i="49" l="1"/>
  <c r="H2216" i="49"/>
  <c r="I2215" i="49"/>
  <c r="J2215" i="49" s="1"/>
  <c r="K2216" i="49" l="1"/>
  <c r="H2217" i="49"/>
  <c r="I2216" i="49"/>
  <c r="J2216" i="49" s="1"/>
  <c r="K2217" i="49" l="1"/>
  <c r="H2218" i="49"/>
  <c r="I2217" i="49"/>
  <c r="J2217" i="49" s="1"/>
  <c r="K2218" i="49" l="1"/>
  <c r="H2219" i="49"/>
  <c r="I2218" i="49"/>
  <c r="J2218" i="49" s="1"/>
  <c r="K2219" i="49" l="1"/>
  <c r="H2220" i="49"/>
  <c r="I2219" i="49"/>
  <c r="J2219" i="49" s="1"/>
  <c r="K2220" i="49" l="1"/>
  <c r="H2221" i="49"/>
  <c r="I2220" i="49"/>
  <c r="J2220" i="49" s="1"/>
  <c r="K2221" i="49" l="1"/>
  <c r="H2222" i="49"/>
  <c r="I2221" i="49"/>
  <c r="J2221" i="49" s="1"/>
  <c r="K2222" i="49" l="1"/>
  <c r="H2223" i="49"/>
  <c r="I2222" i="49"/>
  <c r="J2222" i="49" s="1"/>
  <c r="K2223" i="49" l="1"/>
  <c r="H2224" i="49"/>
  <c r="I2223" i="49"/>
  <c r="J2223" i="49" s="1"/>
  <c r="K2224" i="49" l="1"/>
  <c r="H2225" i="49"/>
  <c r="I2224" i="49"/>
  <c r="J2224" i="49" s="1"/>
  <c r="H2226" i="49" l="1"/>
  <c r="K2225" i="49"/>
  <c r="I2225" i="49"/>
  <c r="J2225" i="49" s="1"/>
  <c r="K2226" i="49" l="1"/>
  <c r="H2227" i="49"/>
  <c r="I2226" i="49"/>
  <c r="J2226" i="49" s="1"/>
  <c r="H2228" i="49" l="1"/>
  <c r="K2227" i="49"/>
  <c r="I2227" i="49"/>
  <c r="J2227" i="49" s="1"/>
  <c r="K2228" i="49" l="1"/>
  <c r="H2229" i="49"/>
  <c r="I2228" i="49"/>
  <c r="J2228" i="49" s="1"/>
  <c r="K2229" i="49" l="1"/>
  <c r="H2230" i="49"/>
  <c r="I2229" i="49"/>
  <c r="J2229" i="49" s="1"/>
  <c r="H2231" i="49" l="1"/>
  <c r="K2230" i="49"/>
  <c r="I2230" i="49"/>
  <c r="J2230" i="49" s="1"/>
  <c r="K2231" i="49" l="1"/>
  <c r="H2232" i="49"/>
  <c r="I2231" i="49"/>
  <c r="J2231" i="49" s="1"/>
  <c r="K2232" i="49" l="1"/>
  <c r="H2233" i="49"/>
  <c r="I2232" i="49"/>
  <c r="J2232" i="49" s="1"/>
  <c r="K2233" i="49" l="1"/>
  <c r="H2234" i="49"/>
  <c r="I2233" i="49"/>
  <c r="J2233" i="49" s="1"/>
  <c r="K2234" i="49" l="1"/>
  <c r="H2235" i="49"/>
  <c r="I2234" i="49"/>
  <c r="J2234" i="49" s="1"/>
  <c r="K2235" i="49" l="1"/>
  <c r="H2236" i="49"/>
  <c r="I2235" i="49"/>
  <c r="J2235" i="49" s="1"/>
  <c r="K2236" i="49" l="1"/>
  <c r="H2237" i="49"/>
  <c r="I2236" i="49"/>
  <c r="J2236" i="49" s="1"/>
  <c r="K2237" i="49" l="1"/>
  <c r="H2238" i="49"/>
  <c r="I2237" i="49"/>
  <c r="J2237" i="49" s="1"/>
  <c r="K2238" i="49" l="1"/>
  <c r="H2239" i="49"/>
  <c r="I2238" i="49"/>
  <c r="J2238" i="49" s="1"/>
  <c r="K2239" i="49" l="1"/>
  <c r="H2240" i="49"/>
  <c r="I2239" i="49"/>
  <c r="J2239" i="49" s="1"/>
  <c r="K2240" i="49" l="1"/>
  <c r="H2241" i="49"/>
  <c r="I2240" i="49"/>
  <c r="J2240" i="49" s="1"/>
  <c r="H2242" i="49" l="1"/>
  <c r="K2241" i="49"/>
  <c r="I2241" i="49"/>
  <c r="J2241" i="49" s="1"/>
  <c r="K2242" i="49" l="1"/>
  <c r="H2243" i="49"/>
  <c r="I2242" i="49"/>
  <c r="J2242" i="49" s="1"/>
  <c r="H2244" i="49" l="1"/>
  <c r="K2243" i="49"/>
  <c r="I2243" i="49"/>
  <c r="J2243" i="49" s="1"/>
  <c r="H2245" i="49" l="1"/>
  <c r="K2244" i="49"/>
  <c r="I2244" i="49"/>
  <c r="J2244" i="49" s="1"/>
  <c r="K2245" i="49" l="1"/>
  <c r="H2246" i="49"/>
  <c r="I2245" i="49"/>
  <c r="J2245" i="49" s="1"/>
  <c r="H2247" i="49" l="1"/>
  <c r="K2246" i="49"/>
  <c r="I2246" i="49"/>
  <c r="J2246" i="49" s="1"/>
  <c r="K2247" i="49" l="1"/>
  <c r="H2248" i="49"/>
  <c r="I2247" i="49"/>
  <c r="J2247" i="49" s="1"/>
  <c r="K2248" i="49" l="1"/>
  <c r="H2249" i="49"/>
  <c r="I2248" i="49"/>
  <c r="J2248" i="49" s="1"/>
  <c r="K2249" i="49" l="1"/>
  <c r="H2250" i="49"/>
  <c r="I2249" i="49"/>
  <c r="J2249" i="49" s="1"/>
  <c r="K2250" i="49" l="1"/>
  <c r="H2251" i="49"/>
  <c r="I2250" i="49"/>
  <c r="J2250" i="49" s="1"/>
  <c r="K2251" i="49" l="1"/>
  <c r="H2252" i="49"/>
  <c r="I2251" i="49"/>
  <c r="J2251" i="49" s="1"/>
  <c r="H2253" i="49" l="1"/>
  <c r="K2252" i="49"/>
  <c r="I2252" i="49"/>
  <c r="J2252" i="49" s="1"/>
  <c r="K2253" i="49" l="1"/>
  <c r="H2254" i="49"/>
  <c r="I2253" i="49"/>
  <c r="J2253" i="49" s="1"/>
  <c r="K2254" i="49" l="1"/>
  <c r="H2255" i="49"/>
  <c r="I2254" i="49"/>
  <c r="J2254" i="49" s="1"/>
  <c r="K2255" i="49" l="1"/>
  <c r="H2256" i="49"/>
  <c r="I2255" i="49"/>
  <c r="J2255" i="49" s="1"/>
  <c r="K2256" i="49" l="1"/>
  <c r="H2257" i="49"/>
  <c r="I2256" i="49"/>
  <c r="J2256" i="49" s="1"/>
  <c r="K2257" i="49" l="1"/>
  <c r="H2258" i="49"/>
  <c r="I2257" i="49"/>
  <c r="J2257" i="49" s="1"/>
  <c r="K2258" i="49" l="1"/>
  <c r="H2259" i="49"/>
  <c r="I2258" i="49"/>
  <c r="J2258" i="49" s="1"/>
  <c r="H2260" i="49" l="1"/>
  <c r="K2259" i="49"/>
  <c r="I2259" i="49"/>
  <c r="J2259" i="49" s="1"/>
  <c r="H2261" i="49" l="1"/>
  <c r="K2260" i="49"/>
  <c r="I2260" i="49"/>
  <c r="J2260" i="49" s="1"/>
  <c r="K2261" i="49" l="1"/>
  <c r="H2262" i="49"/>
  <c r="I2261" i="49"/>
  <c r="J2261" i="49" s="1"/>
  <c r="K2262" i="49" l="1"/>
  <c r="H2263" i="49"/>
  <c r="I2262" i="49"/>
  <c r="J2262" i="49" s="1"/>
  <c r="K2263" i="49" l="1"/>
  <c r="H2264" i="49"/>
  <c r="I2263" i="49"/>
  <c r="J2263" i="49" s="1"/>
  <c r="K2264" i="49" l="1"/>
  <c r="H2265" i="49"/>
  <c r="I2264" i="49"/>
  <c r="J2264" i="49" s="1"/>
  <c r="K2265" i="49" l="1"/>
  <c r="H2266" i="49"/>
  <c r="I2265" i="49"/>
  <c r="J2265" i="49" s="1"/>
  <c r="K2266" i="49" l="1"/>
  <c r="H2267" i="49"/>
  <c r="I2266" i="49"/>
  <c r="J2266" i="49" s="1"/>
  <c r="K2267" i="49" l="1"/>
  <c r="H2268" i="49"/>
  <c r="I2267" i="49"/>
  <c r="J2267" i="49" s="1"/>
  <c r="K2268" i="49" l="1"/>
  <c r="H2269" i="49"/>
  <c r="I2268" i="49"/>
  <c r="J2268" i="49" s="1"/>
  <c r="K2269" i="49" l="1"/>
  <c r="H2270" i="49"/>
  <c r="I2269" i="49"/>
  <c r="J2269" i="49" s="1"/>
  <c r="K2270" i="49" l="1"/>
  <c r="H2271" i="49"/>
  <c r="I2270" i="49"/>
  <c r="J2270" i="49" s="1"/>
  <c r="H2272" i="49" l="1"/>
  <c r="K2271" i="49"/>
  <c r="I2271" i="49"/>
  <c r="J2271" i="49" s="1"/>
  <c r="K2272" i="49" l="1"/>
  <c r="H2273" i="49"/>
  <c r="I2272" i="49"/>
  <c r="J2272" i="49" s="1"/>
  <c r="K2273" i="49" l="1"/>
  <c r="H2274" i="49"/>
  <c r="I2273" i="49"/>
  <c r="J2273" i="49" s="1"/>
  <c r="K2274" i="49" l="1"/>
  <c r="H2275" i="49"/>
  <c r="I2274" i="49"/>
  <c r="J2274" i="49" s="1"/>
  <c r="H2276" i="49" l="1"/>
  <c r="K2275" i="49"/>
  <c r="I2275" i="49"/>
  <c r="J2275" i="49" s="1"/>
  <c r="H2277" i="49" l="1"/>
  <c r="K2276" i="49"/>
  <c r="I2276" i="49"/>
  <c r="J2276" i="49" s="1"/>
  <c r="K2277" i="49" l="1"/>
  <c r="H2278" i="49"/>
  <c r="I2277" i="49"/>
  <c r="J2277" i="49" s="1"/>
  <c r="H2279" i="49" l="1"/>
  <c r="K2278" i="49"/>
  <c r="I2278" i="49"/>
  <c r="J2278" i="49" s="1"/>
  <c r="K2279" i="49" l="1"/>
  <c r="H2280" i="49"/>
  <c r="I2279" i="49"/>
  <c r="J2279" i="49" s="1"/>
  <c r="K2280" i="49" l="1"/>
  <c r="H2281" i="49"/>
  <c r="I2280" i="49"/>
  <c r="J2280" i="49" s="1"/>
  <c r="K2281" i="49" l="1"/>
  <c r="H2282" i="49"/>
  <c r="I2281" i="49"/>
  <c r="J2281" i="49" s="1"/>
  <c r="K2282" i="49" l="1"/>
  <c r="H2283" i="49"/>
  <c r="I2282" i="49"/>
  <c r="J2282" i="49" s="1"/>
  <c r="K2283" i="49" l="1"/>
  <c r="H2284" i="49"/>
  <c r="I2283" i="49"/>
  <c r="J2283" i="49" s="1"/>
  <c r="K2284" i="49" l="1"/>
  <c r="H2285" i="49"/>
  <c r="I2284" i="49"/>
  <c r="J2284" i="49" s="1"/>
  <c r="K2285" i="49" l="1"/>
  <c r="H2286" i="49"/>
  <c r="I2285" i="49"/>
  <c r="J2285" i="49" s="1"/>
  <c r="K2286" i="49" l="1"/>
  <c r="H2287" i="49"/>
  <c r="I2286" i="49"/>
  <c r="J2286" i="49" s="1"/>
  <c r="K2287" i="49" l="1"/>
  <c r="H2288" i="49"/>
  <c r="I2287" i="49"/>
  <c r="J2287" i="49" s="1"/>
  <c r="K2288" i="49" l="1"/>
  <c r="H2289" i="49"/>
  <c r="I2288" i="49"/>
  <c r="J2288" i="49" s="1"/>
  <c r="K2289" i="49" l="1"/>
  <c r="H2290" i="49"/>
  <c r="I2289" i="49"/>
  <c r="J2289" i="49" s="1"/>
  <c r="K2290" i="49" l="1"/>
  <c r="H2291" i="49"/>
  <c r="I2290" i="49"/>
  <c r="J2290" i="49" s="1"/>
  <c r="H2292" i="49" l="1"/>
  <c r="K2291" i="49"/>
  <c r="I2291" i="49"/>
  <c r="J2291" i="49" s="1"/>
  <c r="H2293" i="49" l="1"/>
  <c r="K2292" i="49"/>
  <c r="I2292" i="49"/>
  <c r="J2292" i="49" s="1"/>
  <c r="K2293" i="49" l="1"/>
  <c r="H2294" i="49"/>
  <c r="I2293" i="49"/>
  <c r="J2293" i="49" s="1"/>
  <c r="H2295" i="49" l="1"/>
  <c r="K2294" i="49"/>
  <c r="I2294" i="49"/>
  <c r="J2294" i="49" s="1"/>
  <c r="K2295" i="49" l="1"/>
  <c r="H2296" i="49"/>
  <c r="I2295" i="49"/>
  <c r="J2295" i="49" s="1"/>
  <c r="K2296" i="49" l="1"/>
  <c r="H2297" i="49"/>
  <c r="I2296" i="49"/>
  <c r="J2296" i="49" s="1"/>
  <c r="H2298" i="49" l="1"/>
  <c r="K2297" i="49"/>
  <c r="I2297" i="49"/>
  <c r="J2297" i="49" s="1"/>
  <c r="K2298" i="49" l="1"/>
  <c r="H2299" i="49"/>
  <c r="I2298" i="49"/>
  <c r="J2298" i="49" s="1"/>
  <c r="K2299" i="49" l="1"/>
  <c r="H2300" i="49"/>
  <c r="I2299" i="49"/>
  <c r="J2299" i="49" s="1"/>
  <c r="K2300" i="49" l="1"/>
  <c r="H2301" i="49"/>
  <c r="I2300" i="49"/>
  <c r="J2300" i="49" s="1"/>
  <c r="K2301" i="49" l="1"/>
  <c r="H2302" i="49"/>
  <c r="I2301" i="49"/>
  <c r="J2301" i="49" s="1"/>
  <c r="K2302" i="49" l="1"/>
  <c r="H2303" i="49"/>
  <c r="I2302" i="49"/>
  <c r="J2302" i="49" s="1"/>
  <c r="K2303" i="49" l="1"/>
  <c r="H2304" i="49"/>
  <c r="I2303" i="49"/>
  <c r="J2303" i="49" s="1"/>
  <c r="K2304" i="49" l="1"/>
  <c r="H2305" i="49"/>
  <c r="I2304" i="49"/>
  <c r="J2304" i="49" s="1"/>
  <c r="H2306" i="49" l="1"/>
  <c r="K2305" i="49"/>
  <c r="I2305" i="49"/>
  <c r="J2305" i="49" s="1"/>
  <c r="K2306" i="49" l="1"/>
  <c r="H2307" i="49"/>
  <c r="I2306" i="49"/>
  <c r="J2306" i="49" s="1"/>
  <c r="H2308" i="49" l="1"/>
  <c r="K2307" i="49"/>
  <c r="I2307" i="49"/>
  <c r="J2307" i="49" s="1"/>
  <c r="H2309" i="49" l="1"/>
  <c r="K2308" i="49"/>
  <c r="I2308" i="49"/>
  <c r="J2308" i="49" s="1"/>
  <c r="K2309" i="49" l="1"/>
  <c r="H2310" i="49"/>
  <c r="I2309" i="49"/>
  <c r="J2309" i="49" s="1"/>
  <c r="H2311" i="49" l="1"/>
  <c r="K2310" i="49"/>
  <c r="I2310" i="49"/>
  <c r="J2310" i="49" s="1"/>
  <c r="K2311" i="49" l="1"/>
  <c r="H2312" i="49"/>
  <c r="I2311" i="49"/>
  <c r="J2311" i="49" s="1"/>
  <c r="K2312" i="49" l="1"/>
  <c r="H2313" i="49"/>
  <c r="I2312" i="49"/>
  <c r="J2312" i="49" s="1"/>
  <c r="K2313" i="49" l="1"/>
  <c r="H2314" i="49"/>
  <c r="I2313" i="49"/>
  <c r="J2313" i="49" s="1"/>
  <c r="K2314" i="49" l="1"/>
  <c r="H2315" i="49"/>
  <c r="I2314" i="49"/>
  <c r="J2314" i="49" s="1"/>
  <c r="K2315" i="49" l="1"/>
  <c r="H2316" i="49"/>
  <c r="I2315" i="49"/>
  <c r="J2315" i="49" s="1"/>
  <c r="H2317" i="49" l="1"/>
  <c r="K2316" i="49"/>
  <c r="I2316" i="49"/>
  <c r="J2316" i="49" s="1"/>
  <c r="K2317" i="49" l="1"/>
  <c r="H2318" i="49"/>
  <c r="I2317" i="49"/>
  <c r="J2317" i="49" s="1"/>
  <c r="K2318" i="49" l="1"/>
  <c r="H2319" i="49"/>
  <c r="I2318" i="49"/>
  <c r="J2318" i="49" s="1"/>
  <c r="K2319" i="49" l="1"/>
  <c r="H2320" i="49"/>
  <c r="I2319" i="49"/>
  <c r="J2319" i="49" s="1"/>
  <c r="K2320" i="49" l="1"/>
  <c r="H2321" i="49"/>
  <c r="I2320" i="49"/>
  <c r="J2320" i="49" s="1"/>
  <c r="K2321" i="49" l="1"/>
  <c r="H2322" i="49"/>
  <c r="I2321" i="49"/>
  <c r="J2321" i="49" s="1"/>
  <c r="K2322" i="49" l="1"/>
  <c r="H2323" i="49"/>
  <c r="I2322" i="49"/>
  <c r="J2322" i="49" s="1"/>
  <c r="H2324" i="49" l="1"/>
  <c r="K2323" i="49"/>
  <c r="I2323" i="49"/>
  <c r="J2323" i="49" s="1"/>
  <c r="H2325" i="49" l="1"/>
  <c r="K2324" i="49"/>
  <c r="I2324" i="49"/>
  <c r="J2324" i="49" s="1"/>
  <c r="K2325" i="49" l="1"/>
  <c r="H2326" i="49"/>
  <c r="I2325" i="49"/>
  <c r="J2325" i="49" s="1"/>
  <c r="H2327" i="49" l="1"/>
  <c r="K2326" i="49"/>
  <c r="I2326" i="49"/>
  <c r="J2326" i="49" s="1"/>
  <c r="K2327" i="49" l="1"/>
  <c r="H2328" i="49"/>
  <c r="I2327" i="49"/>
  <c r="J2327" i="49" s="1"/>
  <c r="K2328" i="49" l="1"/>
  <c r="H2329" i="49"/>
  <c r="I2328" i="49"/>
  <c r="J2328" i="49" s="1"/>
  <c r="K2329" i="49" l="1"/>
  <c r="H2330" i="49"/>
  <c r="I2329" i="49"/>
  <c r="J2329" i="49" s="1"/>
  <c r="H2331" i="49" l="1"/>
  <c r="K2330" i="49"/>
  <c r="I2330" i="49"/>
  <c r="J2330" i="49" s="1"/>
  <c r="K2331" i="49" l="1"/>
  <c r="H2332" i="49"/>
  <c r="I2331" i="49"/>
  <c r="J2331" i="49" s="1"/>
  <c r="K2332" i="49" l="1"/>
  <c r="H2333" i="49"/>
  <c r="I2332" i="49"/>
  <c r="J2332" i="49" s="1"/>
  <c r="K2333" i="49" l="1"/>
  <c r="H2334" i="49"/>
  <c r="I2333" i="49"/>
  <c r="J2333" i="49" s="1"/>
  <c r="K2334" i="49" l="1"/>
  <c r="H2335" i="49"/>
  <c r="I2334" i="49"/>
  <c r="J2334" i="49" s="1"/>
  <c r="K2335" i="49" l="1"/>
  <c r="H2336" i="49"/>
  <c r="I2335" i="49"/>
  <c r="J2335" i="49" s="1"/>
  <c r="K2336" i="49" l="1"/>
  <c r="H2337" i="49"/>
  <c r="I2336" i="49"/>
  <c r="J2336" i="49" s="1"/>
  <c r="K2337" i="49" l="1"/>
  <c r="H2338" i="49"/>
  <c r="I2337" i="49"/>
  <c r="J2337" i="49" s="1"/>
  <c r="K2338" i="49" l="1"/>
  <c r="H2339" i="49"/>
  <c r="I2338" i="49"/>
  <c r="J2338" i="49" s="1"/>
  <c r="K2339" i="49" l="1"/>
  <c r="H2340" i="49"/>
  <c r="I2339" i="49"/>
  <c r="J2339" i="49" s="1"/>
  <c r="H2341" i="49" l="1"/>
  <c r="K2340" i="49"/>
  <c r="I2340" i="49"/>
  <c r="J2340" i="49" s="1"/>
  <c r="K2341" i="49" l="1"/>
  <c r="H2342" i="49"/>
  <c r="I2341" i="49"/>
  <c r="J2341" i="49" s="1"/>
  <c r="H2343" i="49" l="1"/>
  <c r="K2342" i="49"/>
  <c r="I2342" i="49"/>
  <c r="J2342" i="49" s="1"/>
  <c r="K2343" i="49" l="1"/>
  <c r="H2344" i="49"/>
  <c r="I2343" i="49"/>
  <c r="J2343" i="49" s="1"/>
  <c r="H2345" i="49" l="1"/>
  <c r="K2344" i="49"/>
  <c r="I2344" i="49"/>
  <c r="J2344" i="49" s="1"/>
  <c r="H2346" i="49" l="1"/>
  <c r="K2345" i="49"/>
  <c r="I2345" i="49"/>
  <c r="J2345" i="49" s="1"/>
  <c r="K2346" i="49" l="1"/>
  <c r="H2347" i="49"/>
  <c r="I2346" i="49"/>
  <c r="J2346" i="49" s="1"/>
  <c r="K2347" i="49" l="1"/>
  <c r="H2348" i="49"/>
  <c r="I2347" i="49"/>
  <c r="J2347" i="49" s="1"/>
  <c r="K2348" i="49" l="1"/>
  <c r="H2349" i="49"/>
  <c r="I2348" i="49"/>
  <c r="J2348" i="49" s="1"/>
  <c r="K2349" i="49" l="1"/>
  <c r="H2350" i="49"/>
  <c r="I2349" i="49"/>
  <c r="J2349" i="49" s="1"/>
  <c r="K2350" i="49" l="1"/>
  <c r="H2351" i="49"/>
  <c r="I2350" i="49"/>
  <c r="J2350" i="49" s="1"/>
  <c r="H2352" i="49" l="1"/>
  <c r="K2351" i="49"/>
  <c r="I2351" i="49"/>
  <c r="J2351" i="49" s="1"/>
  <c r="K2352" i="49" l="1"/>
  <c r="H2353" i="49"/>
  <c r="I2352" i="49"/>
  <c r="J2352" i="49" s="1"/>
  <c r="K2353" i="49" l="1"/>
  <c r="H2354" i="49"/>
  <c r="I2353" i="49"/>
  <c r="J2353" i="49" s="1"/>
  <c r="K2354" i="49" l="1"/>
  <c r="H2355" i="49"/>
  <c r="I2354" i="49"/>
  <c r="J2354" i="49" s="1"/>
  <c r="K2355" i="49" l="1"/>
  <c r="H2356" i="49"/>
  <c r="I2355" i="49"/>
  <c r="J2355" i="49" s="1"/>
  <c r="K2356" i="49" l="1"/>
  <c r="H2357" i="49"/>
  <c r="I2356" i="49"/>
  <c r="J2356" i="49" s="1"/>
  <c r="K2357" i="49" l="1"/>
  <c r="H2358" i="49"/>
  <c r="I2357" i="49"/>
  <c r="J2357" i="49" s="1"/>
  <c r="H2359" i="49" l="1"/>
  <c r="K2358" i="49"/>
  <c r="I2358" i="49"/>
  <c r="J2358" i="49" s="1"/>
  <c r="K2359" i="49" l="1"/>
  <c r="H2360" i="49"/>
  <c r="I2359" i="49"/>
  <c r="J2359" i="49" s="1"/>
  <c r="K2360" i="49" l="1"/>
  <c r="H2361" i="49"/>
  <c r="I2360" i="49"/>
  <c r="J2360" i="49" s="1"/>
  <c r="H2362" i="49" l="1"/>
  <c r="K2361" i="49"/>
  <c r="I2361" i="49"/>
  <c r="J2361" i="49" s="1"/>
  <c r="K2362" i="49" l="1"/>
  <c r="H2363" i="49"/>
  <c r="I2362" i="49"/>
  <c r="J2362" i="49" s="1"/>
  <c r="K2363" i="49" l="1"/>
  <c r="H2364" i="49"/>
  <c r="I2363" i="49"/>
  <c r="J2363" i="49" s="1"/>
  <c r="K2364" i="49" l="1"/>
  <c r="H2365" i="49"/>
  <c r="I2364" i="49"/>
  <c r="J2364" i="49" s="1"/>
  <c r="K2365" i="49" l="1"/>
  <c r="H2366" i="49"/>
  <c r="I2365" i="49"/>
  <c r="J2365" i="49" s="1"/>
  <c r="K2366" i="49" l="1"/>
  <c r="H2367" i="49"/>
  <c r="I2366" i="49"/>
  <c r="J2366" i="49" s="1"/>
  <c r="K2367" i="49" l="1"/>
  <c r="H2368" i="49"/>
  <c r="I2367" i="49"/>
  <c r="J2367" i="49" s="1"/>
  <c r="K2368" i="49" l="1"/>
  <c r="H2369" i="49"/>
  <c r="I2368" i="49"/>
  <c r="J2368" i="49" s="1"/>
  <c r="K2369" i="49" l="1"/>
  <c r="H2370" i="49"/>
  <c r="I2369" i="49"/>
  <c r="J2369" i="49" s="1"/>
  <c r="K2370" i="49" l="1"/>
  <c r="H2371" i="49"/>
  <c r="I2370" i="49"/>
  <c r="J2370" i="49" s="1"/>
  <c r="K2371" i="49" l="1"/>
  <c r="H2372" i="49"/>
  <c r="I2371" i="49"/>
  <c r="J2371" i="49" s="1"/>
  <c r="K2372" i="49" l="1"/>
  <c r="H2373" i="49"/>
  <c r="I2372" i="49"/>
  <c r="J2372" i="49" s="1"/>
  <c r="K2373" i="49" l="1"/>
  <c r="H2374" i="49"/>
  <c r="I2373" i="49"/>
  <c r="J2373" i="49" s="1"/>
  <c r="H2375" i="49" l="1"/>
  <c r="K2374" i="49"/>
  <c r="I2374" i="49"/>
  <c r="J2374" i="49" s="1"/>
  <c r="K2375" i="49" l="1"/>
  <c r="H2376" i="49"/>
  <c r="I2375" i="49"/>
  <c r="J2375" i="49" s="1"/>
  <c r="K2376" i="49" l="1"/>
  <c r="H2377" i="49"/>
  <c r="I2376" i="49"/>
  <c r="J2376" i="49" s="1"/>
  <c r="H2378" i="49" l="1"/>
  <c r="K2377" i="49"/>
  <c r="I2377" i="49"/>
  <c r="J2377" i="49" s="1"/>
  <c r="K2378" i="49" l="1"/>
  <c r="H2379" i="49"/>
  <c r="I2378" i="49"/>
  <c r="J2378" i="49" s="1"/>
  <c r="K2379" i="49" l="1"/>
  <c r="H2380" i="49"/>
  <c r="I2379" i="49"/>
  <c r="J2379" i="49" s="1"/>
  <c r="H2381" i="49" l="1"/>
  <c r="K2380" i="49"/>
  <c r="I2380" i="49"/>
  <c r="J2380" i="49" s="1"/>
  <c r="K2381" i="49" l="1"/>
  <c r="H2382" i="49"/>
  <c r="I2381" i="49"/>
  <c r="J2381" i="49" s="1"/>
  <c r="K2382" i="49" l="1"/>
  <c r="H2383" i="49"/>
  <c r="I2382" i="49"/>
  <c r="J2382" i="49" s="1"/>
  <c r="K2383" i="49" l="1"/>
  <c r="H2384" i="49"/>
  <c r="I2383" i="49"/>
  <c r="J2383" i="49" s="1"/>
  <c r="K2384" i="49" l="1"/>
  <c r="H2385" i="49"/>
  <c r="I2384" i="49"/>
  <c r="J2384" i="49" s="1"/>
  <c r="K2385" i="49" l="1"/>
  <c r="H2386" i="49"/>
  <c r="I2385" i="49"/>
  <c r="J2385" i="49" s="1"/>
  <c r="K2386" i="49" l="1"/>
  <c r="H2387" i="49"/>
  <c r="I2386" i="49"/>
  <c r="J2386" i="49" s="1"/>
  <c r="K2387" i="49" l="1"/>
  <c r="H2388" i="49"/>
  <c r="I2387" i="49"/>
  <c r="J2387" i="49" s="1"/>
  <c r="K2388" i="49" l="1"/>
  <c r="H2389" i="49"/>
  <c r="I2388" i="49"/>
  <c r="J2388" i="49" s="1"/>
  <c r="K2389" i="49" l="1"/>
  <c r="H2390" i="49"/>
  <c r="I2389" i="49"/>
  <c r="J2389" i="49" s="1"/>
  <c r="H2391" i="49" l="1"/>
  <c r="K2390" i="49"/>
  <c r="I2390" i="49"/>
  <c r="J2390" i="49" s="1"/>
  <c r="K2391" i="49" l="1"/>
  <c r="H2392" i="49"/>
  <c r="I2391" i="49"/>
  <c r="J2391" i="49" s="1"/>
  <c r="K2392" i="49" l="1"/>
  <c r="H2393" i="49"/>
  <c r="I2392" i="49"/>
  <c r="J2392" i="49" s="1"/>
  <c r="H2394" i="49" l="1"/>
  <c r="K2393" i="49"/>
  <c r="I2393" i="49"/>
  <c r="J2393" i="49" s="1"/>
  <c r="K2394" i="49" l="1"/>
  <c r="H2395" i="49"/>
  <c r="I2394" i="49"/>
  <c r="J2394" i="49" s="1"/>
  <c r="K2395" i="49" l="1"/>
  <c r="H2396" i="49"/>
  <c r="I2395" i="49"/>
  <c r="J2395" i="49" s="1"/>
  <c r="H2397" i="49" l="1"/>
  <c r="K2396" i="49"/>
  <c r="I2396" i="49"/>
  <c r="J2396" i="49" s="1"/>
  <c r="K2397" i="49" l="1"/>
  <c r="H2398" i="49"/>
  <c r="I2397" i="49"/>
  <c r="J2397" i="49" s="1"/>
  <c r="K2398" i="49" l="1"/>
  <c r="H2399" i="49"/>
  <c r="I2398" i="49"/>
  <c r="J2398" i="49" s="1"/>
  <c r="K2399" i="49" l="1"/>
  <c r="H2400" i="49"/>
  <c r="I2399" i="49"/>
  <c r="J2399" i="49" s="1"/>
  <c r="K2400" i="49" l="1"/>
  <c r="H2401" i="49"/>
  <c r="I2400" i="49"/>
  <c r="J2400" i="49" s="1"/>
  <c r="K2401" i="49" l="1"/>
  <c r="H2402" i="49"/>
  <c r="I2401" i="49"/>
  <c r="J2401" i="49" s="1"/>
  <c r="K2402" i="49" l="1"/>
  <c r="H2403" i="49"/>
  <c r="I2402" i="49"/>
  <c r="J2402" i="49" s="1"/>
  <c r="K2403" i="49" l="1"/>
  <c r="H2404" i="49"/>
  <c r="I2403" i="49"/>
  <c r="J2403" i="49" s="1"/>
  <c r="K2404" i="49" l="1"/>
  <c r="H2405" i="49"/>
  <c r="I2404" i="49"/>
  <c r="J2404" i="49" s="1"/>
  <c r="K2405" i="49" l="1"/>
  <c r="H2406" i="49"/>
  <c r="I2405" i="49"/>
  <c r="J2405" i="49" s="1"/>
  <c r="H2407" i="49" l="1"/>
  <c r="K2406" i="49"/>
  <c r="I2406" i="49"/>
  <c r="J2406" i="49" s="1"/>
  <c r="K2407" i="49" l="1"/>
  <c r="H2408" i="49"/>
  <c r="I2407" i="49"/>
  <c r="J2407" i="49" s="1"/>
  <c r="K2408" i="49" l="1"/>
  <c r="H2409" i="49"/>
  <c r="I2408" i="49"/>
  <c r="J2408" i="49" s="1"/>
  <c r="H2410" i="49" l="1"/>
  <c r="K2409" i="49"/>
  <c r="I2409" i="49"/>
  <c r="J2409" i="49" s="1"/>
  <c r="K2410" i="49" l="1"/>
  <c r="H2411" i="49"/>
  <c r="I2410" i="49"/>
  <c r="J2410" i="49" s="1"/>
  <c r="K2411" i="49" l="1"/>
  <c r="H2412" i="49"/>
  <c r="I2411" i="49"/>
  <c r="J2411" i="49" s="1"/>
  <c r="H2413" i="49" l="1"/>
  <c r="K2412" i="49"/>
  <c r="I2412" i="49"/>
  <c r="J2412" i="49" s="1"/>
  <c r="K2413" i="49" l="1"/>
  <c r="H2414" i="49"/>
  <c r="I2413" i="49"/>
  <c r="J2413" i="49" s="1"/>
  <c r="K2414" i="49" l="1"/>
  <c r="H2415" i="49"/>
  <c r="I2414" i="49"/>
  <c r="J2414" i="49" s="1"/>
  <c r="K2415" i="49" l="1"/>
  <c r="H2416" i="49"/>
  <c r="I2415" i="49"/>
  <c r="J2415" i="49" s="1"/>
  <c r="K2416" i="49" l="1"/>
  <c r="H2417" i="49"/>
  <c r="I2416" i="49"/>
  <c r="J2416" i="49" s="1"/>
  <c r="K2417" i="49" l="1"/>
  <c r="H2418" i="49"/>
  <c r="I2417" i="49"/>
  <c r="J2417" i="49" s="1"/>
  <c r="K2418" i="49" l="1"/>
  <c r="H2419" i="49"/>
  <c r="I2418" i="49"/>
  <c r="J2418" i="49" s="1"/>
  <c r="K2419" i="49" l="1"/>
  <c r="H2420" i="49"/>
  <c r="I2419" i="49"/>
  <c r="J2419" i="49" s="1"/>
  <c r="K2420" i="49" l="1"/>
  <c r="H2421" i="49"/>
  <c r="I2420" i="49"/>
  <c r="J2420" i="49" s="1"/>
  <c r="K2421" i="49" l="1"/>
  <c r="H2422" i="49"/>
  <c r="I2421" i="49"/>
  <c r="J2421" i="49" s="1"/>
  <c r="H2423" i="49" l="1"/>
  <c r="K2422" i="49"/>
  <c r="I2422" i="49"/>
  <c r="J2422" i="49" s="1"/>
  <c r="K2423" i="49" l="1"/>
  <c r="H2424" i="49"/>
  <c r="I2423" i="49"/>
  <c r="J2423" i="49" s="1"/>
  <c r="K2424" i="49" l="1"/>
  <c r="H2425" i="49"/>
  <c r="I2424" i="49"/>
  <c r="J2424" i="49" s="1"/>
  <c r="H2426" i="49" l="1"/>
  <c r="K2425" i="49"/>
  <c r="I2425" i="49"/>
  <c r="J2425" i="49" s="1"/>
  <c r="K2426" i="49" l="1"/>
  <c r="H2427" i="49"/>
  <c r="I2426" i="49"/>
  <c r="J2426" i="49" s="1"/>
  <c r="H2428" i="49" l="1"/>
  <c r="K2427" i="49"/>
  <c r="I2427" i="49"/>
  <c r="J2427" i="49" s="1"/>
  <c r="H2429" i="49" l="1"/>
  <c r="K2428" i="49"/>
  <c r="I2428" i="49"/>
  <c r="J2428" i="49" s="1"/>
  <c r="K2429" i="49" l="1"/>
  <c r="H2430" i="49"/>
  <c r="I2429" i="49"/>
  <c r="J2429" i="49" s="1"/>
  <c r="K2430" i="49" l="1"/>
  <c r="H2431" i="49"/>
  <c r="I2430" i="49"/>
  <c r="J2430" i="49" s="1"/>
  <c r="K2431" i="49" l="1"/>
  <c r="H2432" i="49"/>
  <c r="I2431" i="49"/>
  <c r="J2431" i="49" s="1"/>
  <c r="K2432" i="49" l="1"/>
  <c r="H2433" i="49"/>
  <c r="I2432" i="49"/>
  <c r="J2432" i="49" s="1"/>
  <c r="K2433" i="49" l="1"/>
  <c r="H2434" i="49"/>
  <c r="I2433" i="49"/>
  <c r="J2433" i="49" s="1"/>
  <c r="K2434" i="49" l="1"/>
  <c r="H2435" i="49"/>
  <c r="I2434" i="49"/>
  <c r="J2434" i="49" s="1"/>
  <c r="K2435" i="49" l="1"/>
  <c r="H2436" i="49"/>
  <c r="I2435" i="49"/>
  <c r="J2435" i="49" s="1"/>
  <c r="K2436" i="49" l="1"/>
  <c r="H2437" i="49"/>
  <c r="I2436" i="49"/>
  <c r="J2436" i="49" s="1"/>
  <c r="K2437" i="49" l="1"/>
  <c r="H2438" i="49"/>
  <c r="I2437" i="49"/>
  <c r="J2437" i="49" s="1"/>
  <c r="H2439" i="49" l="1"/>
  <c r="K2438" i="49"/>
  <c r="I2438" i="49"/>
  <c r="J2438" i="49" s="1"/>
  <c r="K2439" i="49" l="1"/>
  <c r="H2440" i="49"/>
  <c r="I2439" i="49"/>
  <c r="J2439" i="49" s="1"/>
  <c r="K2440" i="49" l="1"/>
  <c r="H2441" i="49"/>
  <c r="I2440" i="49"/>
  <c r="J2440" i="49" s="1"/>
  <c r="H2442" i="49" l="1"/>
  <c r="K2441" i="49"/>
  <c r="I2441" i="49"/>
  <c r="J2441" i="49" s="1"/>
  <c r="K2442" i="49" l="1"/>
  <c r="H2443" i="49"/>
  <c r="I2442" i="49"/>
  <c r="J2442" i="49" s="1"/>
  <c r="K2443" i="49" l="1"/>
  <c r="H2444" i="49"/>
  <c r="I2443" i="49"/>
  <c r="J2443" i="49" s="1"/>
  <c r="H2445" i="49" l="1"/>
  <c r="K2444" i="49"/>
  <c r="I2444" i="49"/>
  <c r="J2444" i="49" s="1"/>
  <c r="K2445" i="49" l="1"/>
  <c r="H2446" i="49"/>
  <c r="I2445" i="49"/>
  <c r="J2445" i="49" s="1"/>
  <c r="K2446" i="49" l="1"/>
  <c r="H2447" i="49"/>
  <c r="I2446" i="49"/>
  <c r="J2446" i="49" s="1"/>
  <c r="K2447" i="49" l="1"/>
  <c r="H2448" i="49"/>
  <c r="I2447" i="49"/>
  <c r="J2447" i="49" s="1"/>
  <c r="K2448" i="49" l="1"/>
  <c r="H2449" i="49"/>
  <c r="I2448" i="49"/>
  <c r="J2448" i="49" s="1"/>
  <c r="K2449" i="49" l="1"/>
  <c r="H2450" i="49"/>
  <c r="I2449" i="49"/>
  <c r="J2449" i="49" s="1"/>
  <c r="K2450" i="49" l="1"/>
  <c r="H2451" i="49"/>
  <c r="I2450" i="49"/>
  <c r="J2450" i="49" s="1"/>
  <c r="K2451" i="49" l="1"/>
  <c r="H2452" i="49"/>
  <c r="I2451" i="49"/>
  <c r="J2451" i="49" s="1"/>
  <c r="K2452" i="49" l="1"/>
  <c r="H2453" i="49"/>
  <c r="I2452" i="49"/>
  <c r="J2452" i="49" s="1"/>
  <c r="K2453" i="49" l="1"/>
  <c r="H2454" i="49"/>
  <c r="I2453" i="49"/>
  <c r="J2453" i="49" s="1"/>
  <c r="H2455" i="49" l="1"/>
  <c r="K2454" i="49"/>
  <c r="I2454" i="49"/>
  <c r="J2454" i="49" s="1"/>
  <c r="K2455" i="49" l="1"/>
  <c r="H2456" i="49"/>
  <c r="I2455" i="49"/>
  <c r="J2455" i="49" s="1"/>
  <c r="K2456" i="49" l="1"/>
  <c r="H2457" i="49"/>
  <c r="I2456" i="49"/>
  <c r="J2456" i="49" s="1"/>
  <c r="H2458" i="49" l="1"/>
  <c r="K2457" i="49"/>
  <c r="I2457" i="49"/>
  <c r="J2457" i="49" s="1"/>
  <c r="K2458" i="49" l="1"/>
  <c r="H2459" i="49"/>
  <c r="I2458" i="49"/>
  <c r="J2458" i="49" s="1"/>
  <c r="K2459" i="49" l="1"/>
  <c r="H2460" i="49"/>
  <c r="I2459" i="49"/>
  <c r="J2459" i="49" s="1"/>
  <c r="H2461" i="49" l="1"/>
  <c r="K2460" i="49"/>
  <c r="I2460" i="49"/>
  <c r="J2460" i="49" s="1"/>
  <c r="K2461" i="49" l="1"/>
  <c r="H2462" i="49"/>
  <c r="I2461" i="49"/>
  <c r="J2461" i="49" s="1"/>
  <c r="K2462" i="49" l="1"/>
  <c r="H2463" i="49"/>
  <c r="I2462" i="49"/>
  <c r="J2462" i="49" s="1"/>
  <c r="K2463" i="49" l="1"/>
  <c r="H2464" i="49"/>
  <c r="I2463" i="49"/>
  <c r="J2463" i="49" s="1"/>
  <c r="K2464" i="49" l="1"/>
  <c r="H2465" i="49"/>
  <c r="I2464" i="49"/>
  <c r="J2464" i="49" s="1"/>
  <c r="K2465" i="49" l="1"/>
  <c r="H2466" i="49"/>
  <c r="I2465" i="49"/>
  <c r="J2465" i="49" s="1"/>
  <c r="H2467" i="49" l="1"/>
  <c r="K2466" i="49"/>
  <c r="I2466" i="49"/>
  <c r="J2466" i="49" s="1"/>
  <c r="K2467" i="49" l="1"/>
  <c r="H2468" i="49"/>
  <c r="I2467" i="49"/>
  <c r="J2467" i="49" s="1"/>
  <c r="K2468" i="49" l="1"/>
  <c r="H2469" i="49"/>
  <c r="I2468" i="49"/>
  <c r="J2468" i="49" s="1"/>
  <c r="K2469" i="49" l="1"/>
  <c r="H2470" i="49"/>
  <c r="I2469" i="49"/>
  <c r="J2469" i="49" s="1"/>
  <c r="H2471" i="49" l="1"/>
  <c r="K2470" i="49"/>
  <c r="I2470" i="49"/>
  <c r="J2470" i="49" s="1"/>
  <c r="K2471" i="49" l="1"/>
  <c r="H2472" i="49"/>
  <c r="I2471" i="49"/>
  <c r="J2471" i="49" s="1"/>
  <c r="K2472" i="49" l="1"/>
  <c r="H2473" i="49"/>
  <c r="I2472" i="49"/>
  <c r="J2472" i="49" s="1"/>
  <c r="H2474" i="49" l="1"/>
  <c r="K2473" i="49"/>
  <c r="I2473" i="49"/>
  <c r="J2473" i="49" s="1"/>
  <c r="K2474" i="49" l="1"/>
  <c r="H2475" i="49"/>
  <c r="I2474" i="49"/>
  <c r="J2474" i="49" s="1"/>
  <c r="K2475" i="49" l="1"/>
  <c r="H2476" i="49"/>
  <c r="I2475" i="49"/>
  <c r="J2475" i="49" s="1"/>
  <c r="H2477" i="49" l="1"/>
  <c r="K2476" i="49"/>
  <c r="I2476" i="49"/>
  <c r="J2476" i="49" s="1"/>
  <c r="K2477" i="49" l="1"/>
  <c r="H2478" i="49"/>
  <c r="I2477" i="49"/>
  <c r="J2477" i="49" s="1"/>
  <c r="K2478" i="49" l="1"/>
  <c r="H2479" i="49"/>
  <c r="I2478" i="49"/>
  <c r="J2478" i="49" s="1"/>
  <c r="K2479" i="49" l="1"/>
  <c r="H2480" i="49"/>
  <c r="I2479" i="49"/>
  <c r="J2479" i="49" s="1"/>
  <c r="K2480" i="49" l="1"/>
  <c r="H2481" i="49"/>
  <c r="I2480" i="49"/>
  <c r="J2480" i="49" s="1"/>
  <c r="K2481" i="49" l="1"/>
  <c r="H2482" i="49"/>
  <c r="I2481" i="49"/>
  <c r="J2481" i="49" s="1"/>
  <c r="K2482" i="49" l="1"/>
  <c r="H2483" i="49"/>
  <c r="I2482" i="49"/>
  <c r="J2482" i="49" s="1"/>
  <c r="K2483" i="49" l="1"/>
  <c r="H2484" i="49"/>
  <c r="I2483" i="49"/>
  <c r="J2483" i="49" s="1"/>
  <c r="K2484" i="49" l="1"/>
  <c r="H2485" i="49"/>
  <c r="I2484" i="49"/>
  <c r="J2484" i="49" s="1"/>
  <c r="K2485" i="49" l="1"/>
  <c r="H2486" i="49"/>
  <c r="I2485" i="49"/>
  <c r="J2485" i="49" s="1"/>
  <c r="H2487" i="49" l="1"/>
  <c r="K2486" i="49"/>
  <c r="I2486" i="49"/>
  <c r="J2486" i="49" s="1"/>
  <c r="K2487" i="49" l="1"/>
  <c r="H2488" i="49"/>
  <c r="I2487" i="49"/>
  <c r="J2487" i="49" s="1"/>
  <c r="K2488" i="49" l="1"/>
  <c r="H2489" i="49"/>
  <c r="I2488" i="49"/>
  <c r="J2488" i="49" s="1"/>
  <c r="H2490" i="49" l="1"/>
  <c r="K2489" i="49"/>
  <c r="I2489" i="49"/>
  <c r="J2489" i="49" s="1"/>
  <c r="K2490" i="49" l="1"/>
  <c r="H2491" i="49"/>
  <c r="I2490" i="49"/>
  <c r="J2490" i="49" s="1"/>
  <c r="K2491" i="49" l="1"/>
  <c r="H2492" i="49"/>
  <c r="I2491" i="49"/>
  <c r="J2491" i="49" s="1"/>
  <c r="H2493" i="49" l="1"/>
  <c r="K2492" i="49"/>
  <c r="I2492" i="49"/>
  <c r="J2492" i="49" s="1"/>
  <c r="K2493" i="49" l="1"/>
  <c r="H2494" i="49"/>
  <c r="I2493" i="49"/>
  <c r="J2493" i="49" s="1"/>
  <c r="K2494" i="49" l="1"/>
  <c r="H2495" i="49"/>
  <c r="I2494" i="49"/>
  <c r="J2494" i="49" s="1"/>
  <c r="K2495" i="49" l="1"/>
  <c r="H2496" i="49"/>
  <c r="I2495" i="49"/>
  <c r="J2495" i="49" s="1"/>
  <c r="K2496" i="49" l="1"/>
  <c r="H2497" i="49"/>
  <c r="I2496" i="49"/>
  <c r="J2496" i="49" s="1"/>
  <c r="K2497" i="49" l="1"/>
  <c r="H2498" i="49"/>
  <c r="I2497" i="49"/>
  <c r="J2497" i="49" s="1"/>
  <c r="H2499" i="49" l="1"/>
  <c r="K2498" i="49"/>
  <c r="I2498" i="49"/>
  <c r="J2498" i="49" s="1"/>
  <c r="K2499" i="49" l="1"/>
  <c r="H2500" i="49"/>
  <c r="I2499" i="49"/>
  <c r="J2499" i="49" s="1"/>
  <c r="H2501" i="49" l="1"/>
  <c r="K2500" i="49"/>
  <c r="I2500" i="49"/>
  <c r="J2500" i="49" s="1"/>
  <c r="K2501" i="49" l="1"/>
  <c r="H2502" i="49"/>
  <c r="I2501" i="49"/>
  <c r="J2501" i="49" s="1"/>
  <c r="H2503" i="49" l="1"/>
  <c r="K2502" i="49"/>
  <c r="I2502" i="49"/>
  <c r="J2502" i="49" s="1"/>
  <c r="K2503" i="49" l="1"/>
  <c r="H2504" i="49"/>
  <c r="I2503" i="49"/>
  <c r="J2503" i="49" s="1"/>
  <c r="K2504" i="49" l="1"/>
  <c r="H2505" i="49"/>
  <c r="I2504" i="49"/>
  <c r="J2504" i="49" s="1"/>
  <c r="H2506" i="49" l="1"/>
  <c r="K2505" i="49"/>
  <c r="I2505" i="49"/>
  <c r="J2505" i="49" s="1"/>
  <c r="K2506" i="49" l="1"/>
  <c r="H2507" i="49"/>
  <c r="I2506" i="49"/>
  <c r="J2506" i="49" s="1"/>
  <c r="K2507" i="49" l="1"/>
  <c r="H2508" i="49"/>
  <c r="I2507" i="49"/>
  <c r="J2507" i="49" s="1"/>
  <c r="K2508" i="49" l="1"/>
  <c r="H2509" i="49"/>
  <c r="I2508" i="49"/>
  <c r="J2508" i="49" s="1"/>
  <c r="K2509" i="49" l="1"/>
  <c r="H2510" i="49"/>
  <c r="I2509" i="49"/>
  <c r="J2509" i="49" s="1"/>
  <c r="K2510" i="49" l="1"/>
  <c r="H2511" i="49"/>
  <c r="I2510" i="49"/>
  <c r="J2510" i="49" s="1"/>
  <c r="K2511" i="49" l="1"/>
  <c r="H2512" i="49"/>
  <c r="I2511" i="49"/>
  <c r="J2511" i="49" s="1"/>
  <c r="K2512" i="49" l="1"/>
  <c r="H2513" i="49"/>
  <c r="I2512" i="49"/>
  <c r="J2512" i="49" s="1"/>
  <c r="K2513" i="49" l="1"/>
  <c r="H2514" i="49"/>
  <c r="I2513" i="49"/>
  <c r="J2513" i="49" s="1"/>
  <c r="K2514" i="49" l="1"/>
  <c r="H2515" i="49"/>
  <c r="I2514" i="49"/>
  <c r="J2514" i="49" s="1"/>
  <c r="K2515" i="49" l="1"/>
  <c r="H2516" i="49"/>
  <c r="I2515" i="49"/>
  <c r="J2515" i="49" s="1"/>
  <c r="H2517" i="49" l="1"/>
  <c r="K2516" i="49"/>
  <c r="I2516" i="49"/>
  <c r="J2516" i="49" s="1"/>
  <c r="K2517" i="49" l="1"/>
  <c r="H2518" i="49"/>
  <c r="I2517" i="49"/>
  <c r="J2517" i="49" s="1"/>
  <c r="H2519" i="49" l="1"/>
  <c r="K2518" i="49"/>
  <c r="I2518" i="49"/>
  <c r="J2518" i="49" s="1"/>
  <c r="K2519" i="49" l="1"/>
  <c r="H2520" i="49"/>
  <c r="I2519" i="49"/>
  <c r="J2519" i="49" s="1"/>
  <c r="K2520" i="49" l="1"/>
  <c r="H2521" i="49"/>
  <c r="I2520" i="49"/>
  <c r="J2520" i="49" s="1"/>
  <c r="H2522" i="49" l="1"/>
  <c r="K2521" i="49"/>
  <c r="I2521" i="49"/>
  <c r="J2521" i="49" s="1"/>
  <c r="K2522" i="49" l="1"/>
  <c r="H2523" i="49"/>
  <c r="I2522" i="49"/>
  <c r="J2522" i="49" s="1"/>
  <c r="K2523" i="49" l="1"/>
  <c r="H2524" i="49"/>
  <c r="I2523" i="49"/>
  <c r="J2523" i="49" s="1"/>
  <c r="K2524" i="49" l="1"/>
  <c r="H2525" i="49"/>
  <c r="I2524" i="49"/>
  <c r="J2524" i="49" s="1"/>
  <c r="K2525" i="49" l="1"/>
  <c r="H2526" i="49"/>
  <c r="I2525" i="49"/>
  <c r="J2525" i="49" s="1"/>
  <c r="K2526" i="49" l="1"/>
  <c r="H2527" i="49"/>
  <c r="I2526" i="49"/>
  <c r="J2526" i="49" s="1"/>
  <c r="K2527" i="49" l="1"/>
  <c r="H2528" i="49"/>
  <c r="I2527" i="49"/>
  <c r="J2527" i="49" s="1"/>
  <c r="K2528" i="49" l="1"/>
  <c r="H2529" i="49"/>
  <c r="I2528" i="49"/>
  <c r="J2528" i="49" s="1"/>
  <c r="K2529" i="49" l="1"/>
  <c r="H2530" i="49"/>
  <c r="I2529" i="49"/>
  <c r="J2529" i="49" s="1"/>
  <c r="H2531" i="49" l="1"/>
  <c r="K2530" i="49"/>
  <c r="I2530" i="49"/>
  <c r="J2530" i="49" s="1"/>
  <c r="K2531" i="49" l="1"/>
  <c r="H2532" i="49"/>
  <c r="I2531" i="49"/>
  <c r="J2531" i="49" s="1"/>
  <c r="H2533" i="49" l="1"/>
  <c r="K2532" i="49"/>
  <c r="I2532" i="49"/>
  <c r="J2532" i="49" s="1"/>
  <c r="K2533" i="49" l="1"/>
  <c r="H2534" i="49"/>
  <c r="I2533" i="49"/>
  <c r="J2533" i="49" s="1"/>
  <c r="H2535" i="49" l="1"/>
  <c r="K2534" i="49"/>
  <c r="I2534" i="49"/>
  <c r="J2534" i="49" s="1"/>
  <c r="H2536" i="49" l="1"/>
  <c r="K2535" i="49"/>
  <c r="I2535" i="49"/>
  <c r="J2535" i="49" s="1"/>
  <c r="K2536" i="49" l="1"/>
  <c r="H2537" i="49"/>
  <c r="I2536" i="49"/>
  <c r="J2536" i="49" s="1"/>
  <c r="H2538" i="49" l="1"/>
  <c r="K2537" i="49"/>
  <c r="I2537" i="49"/>
  <c r="J2537" i="49" s="1"/>
  <c r="K2538" i="49" l="1"/>
  <c r="H2539" i="49"/>
  <c r="I2538" i="49"/>
  <c r="J2538" i="49" s="1"/>
  <c r="H2540" i="49" l="1"/>
  <c r="K2539" i="49"/>
  <c r="I2539" i="49"/>
  <c r="J2539" i="49" s="1"/>
  <c r="K2540" i="49" l="1"/>
  <c r="H2541" i="49"/>
  <c r="I2540" i="49"/>
  <c r="J2540" i="49" s="1"/>
  <c r="K2541" i="49" l="1"/>
  <c r="H2542" i="49"/>
  <c r="I2541" i="49"/>
  <c r="J2541" i="49" s="1"/>
  <c r="K2542" i="49" l="1"/>
  <c r="H2543" i="49"/>
  <c r="I2542" i="49"/>
  <c r="J2542" i="49" s="1"/>
  <c r="K2543" i="49" l="1"/>
  <c r="H2544" i="49"/>
  <c r="I2543" i="49"/>
  <c r="J2543" i="49" s="1"/>
  <c r="K2544" i="49" l="1"/>
  <c r="H2545" i="49"/>
  <c r="I2544" i="49"/>
  <c r="J2544" i="49" s="1"/>
  <c r="K2545" i="49" l="1"/>
  <c r="H2546" i="49"/>
  <c r="I2545" i="49"/>
  <c r="J2545" i="49" s="1"/>
  <c r="K2546" i="49" l="1"/>
  <c r="H2547" i="49"/>
  <c r="I2546" i="49"/>
  <c r="J2546" i="49" s="1"/>
  <c r="K2547" i="49" l="1"/>
  <c r="H2548" i="49"/>
  <c r="I2547" i="49"/>
  <c r="J2547" i="49" s="1"/>
  <c r="H2549" i="49" l="1"/>
  <c r="K2548" i="49"/>
  <c r="I2548" i="49"/>
  <c r="J2548" i="49" s="1"/>
  <c r="K2549" i="49" l="1"/>
  <c r="H2550" i="49"/>
  <c r="I2549" i="49"/>
  <c r="J2549" i="49" s="1"/>
  <c r="H2551" i="49" l="1"/>
  <c r="K2550" i="49"/>
  <c r="I2550" i="49"/>
  <c r="J2550" i="49" s="1"/>
  <c r="H2552" i="49" l="1"/>
  <c r="K2551" i="49"/>
  <c r="I2551" i="49"/>
  <c r="J2551" i="49" s="1"/>
  <c r="K2552" i="49" l="1"/>
  <c r="H2553" i="49"/>
  <c r="I2552" i="49"/>
  <c r="J2552" i="49" s="1"/>
  <c r="H2554" i="49" l="1"/>
  <c r="K2553" i="49"/>
  <c r="I2553" i="49"/>
  <c r="J2553" i="49" s="1"/>
  <c r="K2554" i="49" l="1"/>
  <c r="H2555" i="49"/>
  <c r="I2554" i="49"/>
  <c r="J2554" i="49" s="1"/>
  <c r="K2555" i="49" l="1"/>
  <c r="H2556" i="49"/>
  <c r="I2555" i="49"/>
  <c r="J2555" i="49" s="1"/>
  <c r="K2556" i="49" l="1"/>
  <c r="H2557" i="49"/>
  <c r="I2556" i="49"/>
  <c r="J2556" i="49" s="1"/>
  <c r="K2557" i="49" l="1"/>
  <c r="H2558" i="49"/>
  <c r="I2557" i="49"/>
  <c r="J2557" i="49" s="1"/>
  <c r="K2558" i="49" l="1"/>
  <c r="H2559" i="49"/>
  <c r="I2558" i="49"/>
  <c r="J2558" i="49" s="1"/>
  <c r="K2559" i="49" l="1"/>
  <c r="H2560" i="49"/>
  <c r="I2559" i="49"/>
  <c r="J2559" i="49" s="1"/>
  <c r="K2560" i="49" l="1"/>
  <c r="H2561" i="49"/>
  <c r="I2560" i="49"/>
  <c r="J2560" i="49" s="1"/>
  <c r="K2561" i="49" l="1"/>
  <c r="H2562" i="49"/>
  <c r="I2561" i="49"/>
  <c r="J2561" i="49" s="1"/>
  <c r="H2563" i="49" l="1"/>
  <c r="K2562" i="49"/>
  <c r="I2562" i="49"/>
  <c r="J2562" i="49" s="1"/>
  <c r="K2563" i="49" l="1"/>
  <c r="H2564" i="49"/>
  <c r="I2563" i="49"/>
  <c r="J2563" i="49" s="1"/>
  <c r="H2565" i="49" l="1"/>
  <c r="K2564" i="49"/>
  <c r="I2564" i="49"/>
  <c r="J2564" i="49" s="1"/>
  <c r="K2565" i="49" l="1"/>
  <c r="H2566" i="49"/>
  <c r="I2565" i="49"/>
  <c r="J2565" i="49" s="1"/>
  <c r="H2567" i="49" l="1"/>
  <c r="K2566" i="49"/>
  <c r="I2566" i="49"/>
  <c r="J2566" i="49" s="1"/>
  <c r="H2568" i="49" l="1"/>
  <c r="K2567" i="49"/>
  <c r="I2567" i="49"/>
  <c r="J2567" i="49" s="1"/>
  <c r="K2568" i="49" l="1"/>
  <c r="H2569" i="49"/>
  <c r="I2568" i="49"/>
  <c r="J2568" i="49" s="1"/>
  <c r="H2570" i="49" l="1"/>
  <c r="K2569" i="49"/>
  <c r="I2569" i="49"/>
  <c r="J2569" i="49" s="1"/>
  <c r="K2570" i="49" l="1"/>
  <c r="H2571" i="49"/>
  <c r="I2570" i="49"/>
  <c r="J2570" i="49" s="1"/>
  <c r="K2571" i="49" l="1"/>
  <c r="H2572" i="49"/>
  <c r="I2571" i="49"/>
  <c r="J2571" i="49" s="1"/>
  <c r="K2572" i="49" l="1"/>
  <c r="H2573" i="49"/>
  <c r="I2572" i="49"/>
  <c r="J2572" i="49" s="1"/>
  <c r="K2573" i="49" l="1"/>
  <c r="H2574" i="49"/>
  <c r="I2573" i="49"/>
  <c r="J2573" i="49" s="1"/>
  <c r="K2574" i="49" l="1"/>
  <c r="H2575" i="49"/>
  <c r="I2574" i="49"/>
  <c r="J2574" i="49" s="1"/>
  <c r="K2575" i="49" l="1"/>
  <c r="H2576" i="49"/>
  <c r="I2575" i="49"/>
  <c r="J2575" i="49" s="1"/>
  <c r="K2576" i="49" l="1"/>
  <c r="H2577" i="49"/>
  <c r="I2576" i="49"/>
  <c r="J2576" i="49" s="1"/>
  <c r="K2577" i="49" l="1"/>
  <c r="H2578" i="49"/>
  <c r="I2577" i="49"/>
  <c r="J2577" i="49" s="1"/>
  <c r="K2578" i="49" l="1"/>
  <c r="H2579" i="49"/>
  <c r="I2578" i="49"/>
  <c r="J2578" i="49" s="1"/>
  <c r="K2579" i="49" l="1"/>
  <c r="H2580" i="49"/>
  <c r="I2579" i="49"/>
  <c r="J2579" i="49" s="1"/>
  <c r="H2581" i="49" l="1"/>
  <c r="K2580" i="49"/>
  <c r="I2580" i="49"/>
  <c r="J2580" i="49" s="1"/>
  <c r="K2581" i="49" l="1"/>
  <c r="H2582" i="49"/>
  <c r="I2581" i="49"/>
  <c r="J2581" i="49" s="1"/>
  <c r="H2583" i="49" l="1"/>
  <c r="K2582" i="49"/>
  <c r="I2582" i="49"/>
  <c r="J2582" i="49" s="1"/>
  <c r="H2584" i="49" l="1"/>
  <c r="K2583" i="49"/>
  <c r="I2583" i="49"/>
  <c r="J2583" i="49" s="1"/>
  <c r="K2584" i="49" l="1"/>
  <c r="H2585" i="49"/>
  <c r="I2584" i="49"/>
  <c r="J2584" i="49" s="1"/>
  <c r="H2586" i="49" l="1"/>
  <c r="K2585" i="49"/>
  <c r="I2585" i="49"/>
  <c r="J2585" i="49" s="1"/>
  <c r="K2586" i="49" l="1"/>
  <c r="H2587" i="49"/>
  <c r="I2586" i="49"/>
  <c r="J2586" i="49" s="1"/>
  <c r="K2587" i="49" l="1"/>
  <c r="H2588" i="49"/>
  <c r="I2587" i="49"/>
  <c r="J2587" i="49" s="1"/>
  <c r="K2588" i="49" l="1"/>
  <c r="H2589" i="49"/>
  <c r="I2588" i="49"/>
  <c r="J2588" i="49" s="1"/>
  <c r="K2589" i="49" l="1"/>
  <c r="H2590" i="49"/>
  <c r="I2589" i="49"/>
  <c r="J2589" i="49" s="1"/>
  <c r="K2590" i="49" l="1"/>
  <c r="H2591" i="49"/>
  <c r="I2590" i="49"/>
  <c r="J2590" i="49" s="1"/>
  <c r="K2591" i="49" l="1"/>
  <c r="H2592" i="49"/>
  <c r="I2591" i="49"/>
  <c r="J2591" i="49" s="1"/>
  <c r="K2592" i="49" l="1"/>
  <c r="H2593" i="49"/>
  <c r="I2592" i="49"/>
  <c r="J2592" i="49" s="1"/>
  <c r="K2593" i="49" l="1"/>
  <c r="H2594" i="49"/>
  <c r="I2593" i="49"/>
  <c r="J2593" i="49" s="1"/>
  <c r="H2595" i="49" l="1"/>
  <c r="K2594" i="49"/>
  <c r="I2594" i="49"/>
  <c r="J2594" i="49" s="1"/>
  <c r="K2595" i="49" l="1"/>
  <c r="H2596" i="49"/>
  <c r="I2595" i="49"/>
  <c r="J2595" i="49" s="1"/>
  <c r="K2596" i="49" l="1"/>
  <c r="H2597" i="49"/>
  <c r="I2596" i="49"/>
  <c r="J2596" i="49" s="1"/>
  <c r="K2597" i="49" l="1"/>
  <c r="H2598" i="49"/>
  <c r="I2597" i="49"/>
  <c r="J2597" i="49" s="1"/>
  <c r="H2599" i="49" l="1"/>
  <c r="K2598" i="49"/>
  <c r="I2598" i="49"/>
  <c r="J2598" i="49" s="1"/>
  <c r="H2600" i="49" l="1"/>
  <c r="K2599" i="49"/>
  <c r="I2599" i="49"/>
  <c r="J2599" i="49" s="1"/>
  <c r="K2600" i="49" l="1"/>
  <c r="H2601" i="49"/>
  <c r="I2600" i="49"/>
  <c r="J2600" i="49" s="1"/>
  <c r="H2602" i="49" l="1"/>
  <c r="K2601" i="49"/>
  <c r="I2601" i="49"/>
  <c r="J2601" i="49" s="1"/>
  <c r="K2602" i="49" l="1"/>
  <c r="H2603" i="49"/>
  <c r="I2602" i="49"/>
  <c r="J2602" i="49" s="1"/>
  <c r="K2603" i="49" l="1"/>
  <c r="H2604" i="49"/>
  <c r="I2603" i="49"/>
  <c r="J2603" i="49" s="1"/>
  <c r="K2604" i="49" l="1"/>
  <c r="H2605" i="49"/>
  <c r="I2604" i="49"/>
  <c r="J2604" i="49" s="1"/>
  <c r="K2605" i="49" l="1"/>
  <c r="H2606" i="49"/>
  <c r="I2605" i="49"/>
  <c r="J2605" i="49" s="1"/>
  <c r="K2606" i="49" l="1"/>
  <c r="H2607" i="49"/>
  <c r="I2606" i="49"/>
  <c r="J2606" i="49" s="1"/>
  <c r="K2607" i="49" l="1"/>
  <c r="H2608" i="49"/>
  <c r="I2607" i="49"/>
  <c r="J2607" i="49" s="1"/>
  <c r="K2608" i="49" l="1"/>
  <c r="H2609" i="49"/>
  <c r="I2608" i="49"/>
  <c r="J2608" i="49" s="1"/>
  <c r="K2609" i="49" l="1"/>
  <c r="H2610" i="49"/>
  <c r="I2609" i="49"/>
  <c r="J2609" i="49" s="1"/>
  <c r="K2610" i="49" l="1"/>
  <c r="H2611" i="49"/>
  <c r="I2610" i="49"/>
  <c r="J2610" i="49" s="1"/>
  <c r="K2611" i="49" l="1"/>
  <c r="H2612" i="49"/>
  <c r="I2611" i="49"/>
  <c r="J2611" i="49" s="1"/>
  <c r="K2612" i="49" l="1"/>
  <c r="H2613" i="49"/>
  <c r="I2612" i="49"/>
  <c r="J2612" i="49" s="1"/>
  <c r="K2613" i="49" l="1"/>
  <c r="H2614" i="49"/>
  <c r="I2613" i="49"/>
  <c r="J2613" i="49" s="1"/>
  <c r="H2615" i="49" l="1"/>
  <c r="K2614" i="49"/>
  <c r="I2614" i="49"/>
  <c r="J2614" i="49" s="1"/>
  <c r="H2616" i="49" l="1"/>
  <c r="K2615" i="49"/>
  <c r="I2615" i="49"/>
  <c r="J2615" i="49" s="1"/>
  <c r="K2616" i="49" l="1"/>
  <c r="H2617" i="49"/>
  <c r="I2616" i="49"/>
  <c r="J2616" i="49" s="1"/>
  <c r="H2618" i="49" l="1"/>
  <c r="K2617" i="49"/>
  <c r="I2617" i="49"/>
  <c r="J2617" i="49" s="1"/>
  <c r="K2618" i="49" l="1"/>
  <c r="H2619" i="49"/>
  <c r="I2618" i="49"/>
  <c r="J2618" i="49" s="1"/>
  <c r="K2619" i="49" l="1"/>
  <c r="H2620" i="49"/>
  <c r="I2619" i="49"/>
  <c r="J2619" i="49" s="1"/>
  <c r="H2621" i="49" l="1"/>
  <c r="K2620" i="49"/>
  <c r="I2620" i="49"/>
  <c r="J2620" i="49" s="1"/>
  <c r="K2621" i="49" l="1"/>
  <c r="H2622" i="49"/>
  <c r="I2621" i="49"/>
  <c r="J2621" i="49" s="1"/>
  <c r="K2622" i="49" l="1"/>
  <c r="H2623" i="49"/>
  <c r="I2622" i="49"/>
  <c r="J2622" i="49" s="1"/>
  <c r="K2623" i="49" l="1"/>
  <c r="H2624" i="49"/>
  <c r="I2623" i="49"/>
  <c r="J2623" i="49" s="1"/>
  <c r="K2624" i="49" l="1"/>
  <c r="H2625" i="49"/>
  <c r="I2624" i="49"/>
  <c r="J2624" i="49" s="1"/>
  <c r="K2625" i="49" l="1"/>
  <c r="H2626" i="49"/>
  <c r="I2625" i="49"/>
  <c r="J2625" i="49" s="1"/>
  <c r="K2626" i="49" l="1"/>
  <c r="H2627" i="49"/>
  <c r="I2626" i="49"/>
  <c r="J2626" i="49" s="1"/>
  <c r="K2627" i="49" l="1"/>
  <c r="H2628" i="49"/>
  <c r="I2627" i="49"/>
  <c r="J2627" i="49" s="1"/>
  <c r="H2629" i="49" l="1"/>
  <c r="K2628" i="49"/>
  <c r="I2628" i="49"/>
  <c r="J2628" i="49" s="1"/>
  <c r="K2629" i="49" l="1"/>
  <c r="H2630" i="49"/>
  <c r="I2629" i="49"/>
  <c r="J2629" i="49" s="1"/>
  <c r="H2631" i="49" l="1"/>
  <c r="K2630" i="49"/>
  <c r="I2630" i="49"/>
  <c r="J2630" i="49" s="1"/>
  <c r="H2632" i="49" l="1"/>
  <c r="K2631" i="49"/>
  <c r="I2631" i="49"/>
  <c r="J2631" i="49" s="1"/>
  <c r="K2632" i="49" l="1"/>
  <c r="H2633" i="49"/>
  <c r="I2632" i="49"/>
  <c r="J2632" i="49" s="1"/>
  <c r="H2634" i="49" l="1"/>
  <c r="K2633" i="49"/>
  <c r="I2633" i="49"/>
  <c r="J2633" i="49" s="1"/>
  <c r="K2634" i="49" l="1"/>
  <c r="H2635" i="49"/>
  <c r="I2634" i="49"/>
  <c r="J2634" i="49" s="1"/>
  <c r="K2635" i="49" l="1"/>
  <c r="H2636" i="49"/>
  <c r="I2635" i="49"/>
  <c r="J2635" i="49" s="1"/>
  <c r="K2636" i="49" l="1"/>
  <c r="H2637" i="49"/>
  <c r="I2636" i="49"/>
  <c r="J2636" i="49" s="1"/>
  <c r="K2637" i="49" l="1"/>
  <c r="H2638" i="49"/>
  <c r="I2637" i="49"/>
  <c r="J2637" i="49" s="1"/>
  <c r="K2638" i="49" l="1"/>
  <c r="H2639" i="49"/>
  <c r="I2638" i="49"/>
  <c r="J2638" i="49" s="1"/>
  <c r="H2640" i="49" l="1"/>
  <c r="K2639" i="49"/>
  <c r="I2639" i="49"/>
  <c r="J2639" i="49" s="1"/>
  <c r="K2640" i="49" l="1"/>
  <c r="H2641" i="49"/>
  <c r="I2640" i="49"/>
  <c r="J2640" i="49" s="1"/>
  <c r="K2641" i="49" l="1"/>
  <c r="H2642" i="49"/>
  <c r="I2641" i="49"/>
  <c r="J2641" i="49" s="1"/>
  <c r="K2642" i="49" l="1"/>
  <c r="H2643" i="49"/>
  <c r="I2642" i="49"/>
  <c r="J2642" i="49" s="1"/>
  <c r="K2643" i="49" l="1"/>
  <c r="H2644" i="49"/>
  <c r="I2643" i="49"/>
  <c r="J2643" i="49" s="1"/>
  <c r="K2644" i="49" l="1"/>
  <c r="H2645" i="49"/>
  <c r="I2644" i="49"/>
  <c r="J2644" i="49" s="1"/>
  <c r="K2645" i="49" l="1"/>
  <c r="H2646" i="49"/>
  <c r="I2645" i="49"/>
  <c r="J2645" i="49" s="1"/>
  <c r="H2647" i="49" l="1"/>
  <c r="K2646" i="49"/>
  <c r="I2646" i="49"/>
  <c r="J2646" i="49" s="1"/>
  <c r="H2648" i="49" l="1"/>
  <c r="K2647" i="49"/>
  <c r="I2647" i="49"/>
  <c r="J2647" i="49" s="1"/>
  <c r="K2648" i="49" l="1"/>
  <c r="H2649" i="49"/>
  <c r="I2648" i="49"/>
  <c r="J2648" i="49" s="1"/>
  <c r="H2650" i="49" l="1"/>
  <c r="K2649" i="49"/>
  <c r="I2649" i="49"/>
  <c r="J2649" i="49" s="1"/>
  <c r="K2650" i="49" l="1"/>
  <c r="H2651" i="49"/>
  <c r="I2650" i="49"/>
  <c r="J2650" i="49" s="1"/>
  <c r="K2651" i="49" l="1"/>
  <c r="H2652" i="49"/>
  <c r="I2651" i="49"/>
  <c r="J2651" i="49" s="1"/>
  <c r="K2652" i="49" l="1"/>
  <c r="H2653" i="49"/>
  <c r="I2652" i="49"/>
  <c r="J2652" i="49" s="1"/>
  <c r="K2653" i="49" l="1"/>
  <c r="H2654" i="49"/>
  <c r="I2653" i="49"/>
  <c r="J2653" i="49" s="1"/>
  <c r="H2655" i="49" l="1"/>
  <c r="K2654" i="49"/>
  <c r="I2654" i="49"/>
  <c r="J2654" i="49" s="1"/>
  <c r="K2655" i="49" l="1"/>
  <c r="H2656" i="49"/>
  <c r="I2655" i="49"/>
  <c r="J2655" i="49" s="1"/>
  <c r="K2656" i="49" l="1"/>
  <c r="H2657" i="49"/>
  <c r="I2656" i="49"/>
  <c r="J2656" i="49" s="1"/>
  <c r="K2657" i="49" l="1"/>
  <c r="H2658" i="49"/>
  <c r="I2657" i="49"/>
  <c r="J2657" i="49" s="1"/>
  <c r="K2658" i="49" l="1"/>
  <c r="H2659" i="49"/>
  <c r="I2658" i="49"/>
  <c r="J2658" i="49" s="1"/>
  <c r="K2659" i="49" l="1"/>
  <c r="H2660" i="49"/>
  <c r="I2659" i="49"/>
  <c r="J2659" i="49" s="1"/>
  <c r="K2660" i="49" l="1"/>
  <c r="H2661" i="49"/>
  <c r="I2660" i="49"/>
  <c r="J2660" i="49" s="1"/>
  <c r="H2662" i="49" l="1"/>
  <c r="K2661" i="49"/>
  <c r="I2661" i="49"/>
  <c r="J2661" i="49" s="1"/>
  <c r="K2662" i="49" l="1"/>
  <c r="H2663" i="49"/>
  <c r="I2662" i="49"/>
  <c r="J2662" i="49" s="1"/>
  <c r="H2664" i="49" l="1"/>
  <c r="K2663" i="49"/>
  <c r="I2663" i="49"/>
  <c r="J2663" i="49" s="1"/>
  <c r="K2664" i="49" l="1"/>
  <c r="H2665" i="49"/>
  <c r="I2664" i="49"/>
  <c r="J2664" i="49" s="1"/>
  <c r="H2666" i="49" l="1"/>
  <c r="K2665" i="49"/>
  <c r="I2665" i="49"/>
  <c r="J2665" i="49" s="1"/>
  <c r="K2666" i="49" l="1"/>
  <c r="H2667" i="49"/>
  <c r="I2666" i="49"/>
  <c r="J2666" i="49" s="1"/>
  <c r="K2667" i="49" l="1"/>
  <c r="H2668" i="49"/>
  <c r="I2667" i="49"/>
  <c r="J2667" i="49" s="1"/>
  <c r="H2669" i="49" l="1"/>
  <c r="K2668" i="49"/>
  <c r="I2668" i="49"/>
  <c r="J2668" i="49" s="1"/>
  <c r="K2669" i="49" l="1"/>
  <c r="H2670" i="49"/>
  <c r="I2669" i="49"/>
  <c r="J2669" i="49" s="1"/>
  <c r="K2670" i="49" l="1"/>
  <c r="H2671" i="49"/>
  <c r="I2670" i="49"/>
  <c r="J2670" i="49" s="1"/>
  <c r="H2672" i="49" l="1"/>
  <c r="K2671" i="49"/>
  <c r="I2671" i="49"/>
  <c r="J2671" i="49" s="1"/>
  <c r="K2672" i="49" l="1"/>
  <c r="H2673" i="49"/>
  <c r="I2672" i="49"/>
  <c r="J2672" i="49" s="1"/>
  <c r="K2673" i="49" l="1"/>
  <c r="H2674" i="49"/>
  <c r="I2673" i="49"/>
  <c r="J2673" i="49" s="1"/>
  <c r="K2674" i="49" l="1"/>
  <c r="H2675" i="49"/>
  <c r="I2674" i="49"/>
  <c r="J2674" i="49" s="1"/>
  <c r="K2675" i="49" l="1"/>
  <c r="H2676" i="49"/>
  <c r="I2675" i="49"/>
  <c r="J2675" i="49" s="1"/>
  <c r="K2676" i="49" l="1"/>
  <c r="H2677" i="49"/>
  <c r="I2676" i="49"/>
  <c r="J2676" i="49" s="1"/>
  <c r="K2677" i="49" l="1"/>
  <c r="H2678" i="49"/>
  <c r="I2677" i="49"/>
  <c r="J2677" i="49" s="1"/>
  <c r="K2678" i="49" l="1"/>
  <c r="H2679" i="49"/>
  <c r="I2678" i="49"/>
  <c r="J2678" i="49" s="1"/>
  <c r="K2679" i="49" l="1"/>
  <c r="H2680" i="49"/>
  <c r="I2679" i="49"/>
  <c r="J2679" i="49" s="1"/>
  <c r="K2680" i="49" l="1"/>
  <c r="H2681" i="49"/>
  <c r="I2680" i="49"/>
  <c r="J2680" i="49" s="1"/>
  <c r="K2681" i="49" l="1"/>
  <c r="H2682" i="49"/>
  <c r="I2681" i="49"/>
  <c r="J2681" i="49" s="1"/>
  <c r="K2682" i="49" l="1"/>
  <c r="H2683" i="49"/>
  <c r="I2682" i="49"/>
  <c r="J2682" i="49" s="1"/>
  <c r="K2683" i="49" l="1"/>
  <c r="H2684" i="49"/>
  <c r="I2683" i="49"/>
  <c r="J2683" i="49" s="1"/>
  <c r="H2685" i="49" l="1"/>
  <c r="K2684" i="49"/>
  <c r="I2684" i="49"/>
  <c r="J2684" i="49" s="1"/>
  <c r="K2685" i="49" l="1"/>
  <c r="H2686" i="49"/>
  <c r="I2685" i="49"/>
  <c r="J2685" i="49" s="1"/>
  <c r="K2686" i="49" l="1"/>
  <c r="H2687" i="49"/>
  <c r="I2686" i="49"/>
  <c r="J2686" i="49" s="1"/>
  <c r="H2688" i="49" l="1"/>
  <c r="K2687" i="49"/>
  <c r="I2687" i="49"/>
  <c r="J2687" i="49" s="1"/>
  <c r="K2688" i="49" l="1"/>
  <c r="H2689" i="49"/>
  <c r="I2688" i="49"/>
  <c r="J2688" i="49" s="1"/>
  <c r="K2689" i="49" l="1"/>
  <c r="H2690" i="49"/>
  <c r="I2689" i="49"/>
  <c r="J2689" i="49" s="1"/>
  <c r="K2690" i="49" l="1"/>
  <c r="H2691" i="49"/>
  <c r="I2690" i="49"/>
  <c r="J2690" i="49" s="1"/>
  <c r="K2691" i="49" l="1"/>
  <c r="H2692" i="49"/>
  <c r="I2691" i="49"/>
  <c r="J2691" i="49" s="1"/>
  <c r="K2692" i="49" l="1"/>
  <c r="H2693" i="49"/>
  <c r="I2692" i="49"/>
  <c r="J2692" i="49" s="1"/>
  <c r="K2693" i="49" l="1"/>
  <c r="H2694" i="49"/>
  <c r="I2693" i="49"/>
  <c r="J2693" i="49" s="1"/>
  <c r="K2694" i="49" l="1"/>
  <c r="H2695" i="49"/>
  <c r="I2694" i="49"/>
  <c r="J2694" i="49" s="1"/>
  <c r="K2695" i="49" l="1"/>
  <c r="H2696" i="49"/>
  <c r="I2695" i="49"/>
  <c r="J2695" i="49" s="1"/>
  <c r="K2696" i="49" l="1"/>
  <c r="H2697" i="49"/>
  <c r="I2696" i="49"/>
  <c r="J2696" i="49" s="1"/>
  <c r="K2697" i="49" l="1"/>
  <c r="H2698" i="49"/>
  <c r="I2697" i="49"/>
  <c r="J2697" i="49" s="1"/>
  <c r="K2698" i="49" l="1"/>
  <c r="H2699" i="49"/>
  <c r="I2698" i="49"/>
  <c r="J2698" i="49" s="1"/>
  <c r="K2699" i="49" l="1"/>
  <c r="H2700" i="49"/>
  <c r="I2699" i="49"/>
  <c r="J2699" i="49" s="1"/>
  <c r="H2701" i="49" l="1"/>
  <c r="K2700" i="49"/>
  <c r="I2700" i="49"/>
  <c r="J2700" i="49" s="1"/>
  <c r="K2701" i="49" l="1"/>
  <c r="H2702" i="49"/>
  <c r="I2701" i="49"/>
  <c r="J2701" i="49" s="1"/>
  <c r="K2702" i="49" l="1"/>
  <c r="H2703" i="49"/>
  <c r="I2702" i="49"/>
  <c r="J2702" i="49" s="1"/>
  <c r="H2704" i="49" l="1"/>
  <c r="K2703" i="49"/>
  <c r="I2703" i="49"/>
  <c r="J2703" i="49" s="1"/>
  <c r="K2704" i="49" l="1"/>
  <c r="H2705" i="49"/>
  <c r="I2704" i="49"/>
  <c r="J2704" i="49" s="1"/>
  <c r="K2705" i="49" l="1"/>
  <c r="H2706" i="49"/>
  <c r="I2705" i="49"/>
  <c r="J2705" i="49" s="1"/>
  <c r="K2706" i="49" l="1"/>
  <c r="H2707" i="49"/>
  <c r="I2706" i="49"/>
  <c r="J2706" i="49" s="1"/>
  <c r="K2707" i="49" l="1"/>
  <c r="H2708" i="49"/>
  <c r="I2707" i="49"/>
  <c r="J2707" i="49" s="1"/>
  <c r="K2708" i="49" l="1"/>
  <c r="H2709" i="49"/>
  <c r="I2708" i="49"/>
  <c r="J2708" i="49" s="1"/>
  <c r="K2709" i="49" l="1"/>
  <c r="H2710" i="49"/>
  <c r="I2709" i="49"/>
  <c r="J2709" i="49" s="1"/>
  <c r="K2710" i="49" l="1"/>
  <c r="H2711" i="49"/>
  <c r="I2710" i="49"/>
  <c r="J2710" i="49" s="1"/>
  <c r="K2711" i="49" l="1"/>
  <c r="H2712" i="49"/>
  <c r="I2711" i="49"/>
  <c r="J2711" i="49" s="1"/>
  <c r="K2712" i="49" l="1"/>
  <c r="H2713" i="49"/>
  <c r="I2712" i="49"/>
  <c r="J2712" i="49" s="1"/>
  <c r="K2713" i="49" l="1"/>
  <c r="H2714" i="49"/>
  <c r="I2713" i="49"/>
  <c r="J2713" i="49" s="1"/>
  <c r="K2714" i="49" l="1"/>
  <c r="H2715" i="49"/>
  <c r="I2714" i="49"/>
  <c r="J2714" i="49" s="1"/>
  <c r="K2715" i="49" l="1"/>
  <c r="H2716" i="49"/>
  <c r="I2715" i="49"/>
  <c r="J2715" i="49" s="1"/>
  <c r="H2717" i="49" l="1"/>
  <c r="K2716" i="49"/>
  <c r="I2716" i="49"/>
  <c r="J2716" i="49" s="1"/>
  <c r="K2717" i="49" l="1"/>
  <c r="H2718" i="49"/>
  <c r="I2717" i="49"/>
  <c r="J2717" i="49" s="1"/>
  <c r="K2718" i="49" l="1"/>
  <c r="H2719" i="49"/>
  <c r="I2718" i="49"/>
  <c r="J2718" i="49" s="1"/>
  <c r="H2720" i="49" l="1"/>
  <c r="K2719" i="49"/>
  <c r="I2719" i="49"/>
  <c r="J2719" i="49" s="1"/>
  <c r="K2720" i="49" l="1"/>
  <c r="H2721" i="49"/>
  <c r="I2720" i="49"/>
  <c r="J2720" i="49" s="1"/>
  <c r="K2721" i="49" l="1"/>
  <c r="H2722" i="49"/>
  <c r="I2721" i="49"/>
  <c r="J2721" i="49" s="1"/>
  <c r="K2722" i="49" l="1"/>
  <c r="H2723" i="49"/>
  <c r="I2722" i="49"/>
  <c r="J2722" i="49" s="1"/>
  <c r="K2723" i="49" l="1"/>
  <c r="H2724" i="49"/>
  <c r="I2723" i="49"/>
  <c r="J2723" i="49" s="1"/>
  <c r="K2724" i="49" l="1"/>
  <c r="H2725" i="49"/>
  <c r="I2724" i="49"/>
  <c r="J2724" i="49" s="1"/>
  <c r="K2725" i="49" l="1"/>
  <c r="H2726" i="49"/>
  <c r="I2725" i="49"/>
  <c r="J2725" i="49" s="1"/>
  <c r="K2726" i="49" l="1"/>
  <c r="H2727" i="49"/>
  <c r="I2726" i="49"/>
  <c r="J2726" i="49" s="1"/>
  <c r="K2727" i="49" l="1"/>
  <c r="H2728" i="49"/>
  <c r="I2727" i="49"/>
  <c r="J2727" i="49" s="1"/>
  <c r="K2728" i="49" l="1"/>
  <c r="H2729" i="49"/>
  <c r="I2728" i="49"/>
  <c r="J2728" i="49" s="1"/>
  <c r="K2729" i="49" l="1"/>
  <c r="H2730" i="49"/>
  <c r="I2729" i="49"/>
  <c r="J2729" i="49" s="1"/>
  <c r="H2731" i="49" l="1"/>
  <c r="K2730" i="49"/>
  <c r="I2730" i="49"/>
  <c r="J2730" i="49" s="1"/>
  <c r="H2732" i="49" l="1"/>
  <c r="K2731" i="49"/>
  <c r="I2731" i="49"/>
  <c r="J2731" i="49" s="1"/>
  <c r="H2733" i="49" l="1"/>
  <c r="K2732" i="49"/>
  <c r="I2732" i="49"/>
  <c r="J2732" i="49" s="1"/>
  <c r="K2733" i="49" l="1"/>
  <c r="H2734" i="49"/>
  <c r="I2733" i="49"/>
  <c r="J2733" i="49" s="1"/>
  <c r="K2734" i="49" l="1"/>
  <c r="H2735" i="49"/>
  <c r="I2734" i="49"/>
  <c r="J2734" i="49" s="1"/>
  <c r="H2736" i="49" l="1"/>
  <c r="K2735" i="49"/>
  <c r="I2735" i="49"/>
  <c r="J2735" i="49" s="1"/>
  <c r="K2736" i="49" l="1"/>
  <c r="H2737" i="49"/>
  <c r="I2736" i="49"/>
  <c r="J2736" i="49" s="1"/>
  <c r="K2737" i="49" l="1"/>
  <c r="H2738" i="49"/>
  <c r="I2737" i="49"/>
  <c r="J2737" i="49" s="1"/>
  <c r="K2738" i="49" l="1"/>
  <c r="H2739" i="49"/>
  <c r="I2738" i="49"/>
  <c r="J2738" i="49" s="1"/>
  <c r="K2739" i="49" l="1"/>
  <c r="H2740" i="49"/>
  <c r="I2739" i="49"/>
  <c r="J2739" i="49" s="1"/>
  <c r="K2740" i="49" l="1"/>
  <c r="H2741" i="49"/>
  <c r="I2740" i="49"/>
  <c r="J2740" i="49" s="1"/>
  <c r="K2741" i="49" l="1"/>
  <c r="H2742" i="49"/>
  <c r="I2741" i="49"/>
  <c r="J2741" i="49" s="1"/>
  <c r="K2742" i="49" l="1"/>
  <c r="H2743" i="49"/>
  <c r="I2742" i="49"/>
  <c r="J2742" i="49" s="1"/>
  <c r="K2743" i="49" l="1"/>
  <c r="H2744" i="49"/>
  <c r="I2743" i="49"/>
  <c r="J2743" i="49" s="1"/>
  <c r="K2744" i="49" l="1"/>
  <c r="H2745" i="49"/>
  <c r="I2744" i="49"/>
  <c r="J2744" i="49" s="1"/>
  <c r="K2745" i="49" l="1"/>
  <c r="H2746" i="49"/>
  <c r="I2745" i="49"/>
  <c r="J2745" i="49" s="1"/>
  <c r="K2746" i="49" l="1"/>
  <c r="H2747" i="49"/>
  <c r="I2746" i="49"/>
  <c r="J2746" i="49" s="1"/>
  <c r="K2747" i="49" l="1"/>
  <c r="H2748" i="49"/>
  <c r="I2747" i="49"/>
  <c r="J2747" i="49" s="1"/>
  <c r="H2749" i="49" l="1"/>
  <c r="K2748" i="49"/>
  <c r="I2748" i="49"/>
  <c r="J2748" i="49" s="1"/>
  <c r="K2749" i="49" l="1"/>
  <c r="H2750" i="49"/>
  <c r="I2749" i="49"/>
  <c r="J2749" i="49" s="1"/>
  <c r="K2750" i="49" l="1"/>
  <c r="H2751" i="49"/>
  <c r="I2750" i="49"/>
  <c r="J2750" i="49" s="1"/>
  <c r="H2752" i="49" l="1"/>
  <c r="K2751" i="49"/>
  <c r="I2751" i="49"/>
  <c r="J2751" i="49" s="1"/>
  <c r="K2752" i="49" l="1"/>
  <c r="H2753" i="49"/>
  <c r="I2752" i="49"/>
  <c r="J2752" i="49" s="1"/>
  <c r="K2753" i="49" l="1"/>
  <c r="H2754" i="49"/>
  <c r="I2753" i="49"/>
  <c r="J2753" i="49" s="1"/>
  <c r="H2755" i="49" l="1"/>
  <c r="K2754" i="49"/>
  <c r="I2754" i="49"/>
  <c r="J2754" i="49" s="1"/>
  <c r="K2755" i="49" l="1"/>
  <c r="H2756" i="49"/>
  <c r="I2755" i="49"/>
  <c r="J2755" i="49" s="1"/>
  <c r="K2756" i="49" l="1"/>
  <c r="H2757" i="49"/>
  <c r="I2756" i="49"/>
  <c r="J2756" i="49" s="1"/>
  <c r="K2757" i="49" l="1"/>
  <c r="H2758" i="49"/>
  <c r="I2757" i="49"/>
  <c r="J2757" i="49" s="1"/>
  <c r="K2758" i="49" l="1"/>
  <c r="H2759" i="49"/>
  <c r="I2758" i="49"/>
  <c r="J2758" i="49" s="1"/>
  <c r="K2759" i="49" l="1"/>
  <c r="H2760" i="49"/>
  <c r="I2759" i="49"/>
  <c r="J2759" i="49" s="1"/>
  <c r="K2760" i="49" l="1"/>
  <c r="H2761" i="49"/>
  <c r="I2760" i="49"/>
  <c r="J2760" i="49" s="1"/>
  <c r="K2761" i="49" l="1"/>
  <c r="H2762" i="49"/>
  <c r="I2761" i="49"/>
  <c r="J2761" i="49" s="1"/>
  <c r="K2762" i="49" l="1"/>
  <c r="H2763" i="49"/>
  <c r="I2762" i="49"/>
  <c r="J2762" i="49" s="1"/>
  <c r="K2763" i="49" l="1"/>
  <c r="H2764" i="49"/>
  <c r="I2763" i="49"/>
  <c r="J2763" i="49" s="1"/>
  <c r="H2765" i="49" l="1"/>
  <c r="K2764" i="49"/>
  <c r="I2764" i="49"/>
  <c r="J2764" i="49" s="1"/>
  <c r="K2765" i="49" l="1"/>
  <c r="H2766" i="49"/>
  <c r="I2765" i="49"/>
  <c r="J2765" i="49" s="1"/>
  <c r="K2766" i="49" l="1"/>
  <c r="H2767" i="49"/>
  <c r="I2766" i="49"/>
  <c r="J2766" i="49" s="1"/>
  <c r="H2768" i="49" l="1"/>
  <c r="K2767" i="49"/>
  <c r="I2767" i="49"/>
  <c r="J2767" i="49" s="1"/>
  <c r="K2768" i="49" l="1"/>
  <c r="H2769" i="49"/>
  <c r="I2768" i="49"/>
  <c r="J2768" i="49" s="1"/>
  <c r="K2769" i="49" l="1"/>
  <c r="H2770" i="49"/>
  <c r="I2769" i="49"/>
  <c r="J2769" i="49" s="1"/>
  <c r="H2771" i="49" l="1"/>
  <c r="K2770" i="49"/>
  <c r="I2770" i="49"/>
  <c r="J2770" i="49" s="1"/>
  <c r="K2771" i="49" l="1"/>
  <c r="H2772" i="49"/>
  <c r="I2771" i="49"/>
  <c r="J2771" i="49" s="1"/>
  <c r="K2772" i="49" l="1"/>
  <c r="H2773" i="49"/>
  <c r="I2772" i="49"/>
  <c r="J2772" i="49" s="1"/>
  <c r="K2773" i="49" l="1"/>
  <c r="H2774" i="49"/>
  <c r="I2773" i="49"/>
  <c r="J2773" i="49" s="1"/>
  <c r="K2774" i="49" l="1"/>
  <c r="H2775" i="49"/>
  <c r="I2774" i="49"/>
  <c r="J2774" i="49" s="1"/>
  <c r="K2775" i="49" l="1"/>
  <c r="H2776" i="49"/>
  <c r="I2775" i="49"/>
  <c r="J2775" i="49" s="1"/>
  <c r="K2776" i="49" l="1"/>
  <c r="H2777" i="49"/>
  <c r="I2776" i="49"/>
  <c r="J2776" i="49" s="1"/>
  <c r="K2777" i="49" l="1"/>
  <c r="H2778" i="49"/>
  <c r="I2777" i="49"/>
  <c r="J2777" i="49" s="1"/>
  <c r="K2778" i="49" l="1"/>
  <c r="H2779" i="49"/>
  <c r="I2778" i="49"/>
  <c r="J2778" i="49" s="1"/>
  <c r="K2779" i="49" l="1"/>
  <c r="H2780" i="49"/>
  <c r="I2779" i="49"/>
  <c r="J2779" i="49" s="1"/>
  <c r="H2781" i="49" l="1"/>
  <c r="K2780" i="49"/>
  <c r="I2780" i="49"/>
  <c r="J2780" i="49" s="1"/>
  <c r="K2781" i="49" l="1"/>
  <c r="H2782" i="49"/>
  <c r="I2781" i="49"/>
  <c r="J2781" i="49" s="1"/>
  <c r="K2782" i="49" l="1"/>
  <c r="H2783" i="49"/>
  <c r="I2782" i="49"/>
  <c r="J2782" i="49" s="1"/>
  <c r="H2784" i="49" l="1"/>
  <c r="K2783" i="49"/>
  <c r="I2783" i="49"/>
  <c r="J2783" i="49" s="1"/>
  <c r="K2784" i="49" l="1"/>
  <c r="H2785" i="49"/>
  <c r="I2784" i="49"/>
  <c r="J2784" i="49" s="1"/>
  <c r="K2785" i="49" l="1"/>
  <c r="H2786" i="49"/>
  <c r="I2785" i="49"/>
  <c r="J2785" i="49" s="1"/>
  <c r="H2787" i="49" l="1"/>
  <c r="K2786" i="49"/>
  <c r="I2786" i="49"/>
  <c r="J2786" i="49" s="1"/>
  <c r="K2787" i="49" l="1"/>
  <c r="H2788" i="49"/>
  <c r="I2787" i="49"/>
  <c r="J2787" i="49" s="1"/>
  <c r="K2788" i="49" l="1"/>
  <c r="H2789" i="49"/>
  <c r="I2788" i="49"/>
  <c r="J2788" i="49" s="1"/>
  <c r="K2789" i="49" l="1"/>
  <c r="H2790" i="49"/>
  <c r="I2789" i="49"/>
  <c r="J2789" i="49" s="1"/>
  <c r="K2790" i="49" l="1"/>
  <c r="H2791" i="49"/>
  <c r="I2790" i="49"/>
  <c r="J2790" i="49" s="1"/>
  <c r="K2791" i="49" l="1"/>
  <c r="H2792" i="49"/>
  <c r="I2791" i="49"/>
  <c r="J2791" i="49" s="1"/>
  <c r="K2792" i="49" l="1"/>
  <c r="H2793" i="49"/>
  <c r="I2792" i="49"/>
  <c r="J2792" i="49" s="1"/>
  <c r="K2793" i="49" l="1"/>
  <c r="H2794" i="49"/>
  <c r="I2793" i="49"/>
  <c r="J2793" i="49" s="1"/>
  <c r="K2794" i="49" l="1"/>
  <c r="H2795" i="49"/>
  <c r="I2794" i="49"/>
  <c r="J2794" i="49" s="1"/>
  <c r="K2795" i="49" l="1"/>
  <c r="H2796" i="49"/>
  <c r="I2795" i="49"/>
  <c r="J2795" i="49" s="1"/>
  <c r="H2797" i="49" l="1"/>
  <c r="K2796" i="49"/>
  <c r="I2796" i="49"/>
  <c r="J2796" i="49" s="1"/>
  <c r="K2797" i="49" l="1"/>
  <c r="H2798" i="49"/>
  <c r="I2797" i="49"/>
  <c r="J2797" i="49" s="1"/>
  <c r="K2798" i="49" l="1"/>
  <c r="H2799" i="49"/>
  <c r="I2798" i="49"/>
  <c r="J2798" i="49" s="1"/>
  <c r="H2800" i="49" l="1"/>
  <c r="K2799" i="49"/>
  <c r="I2799" i="49"/>
  <c r="J2799" i="49" s="1"/>
  <c r="K2800" i="49" l="1"/>
  <c r="H2801" i="49"/>
  <c r="I2800" i="49"/>
  <c r="J2800" i="49" s="1"/>
  <c r="K2801" i="49" l="1"/>
  <c r="H2802" i="49"/>
  <c r="I2801" i="49"/>
  <c r="J2801" i="49" s="1"/>
  <c r="H2803" i="49" l="1"/>
  <c r="K2802" i="49"/>
  <c r="I2802" i="49"/>
  <c r="J2802" i="49" s="1"/>
  <c r="K2803" i="49" l="1"/>
  <c r="H2804" i="49"/>
  <c r="I2803" i="49"/>
  <c r="J2803" i="49" s="1"/>
  <c r="K2804" i="49" l="1"/>
  <c r="H2805" i="49"/>
  <c r="I2804" i="49"/>
  <c r="J2804" i="49" s="1"/>
  <c r="K2805" i="49" l="1"/>
  <c r="H2806" i="49"/>
  <c r="I2805" i="49"/>
  <c r="J2805" i="49" s="1"/>
  <c r="K2806" i="49" l="1"/>
  <c r="H2807" i="49"/>
  <c r="I2806" i="49"/>
  <c r="J2806" i="49" s="1"/>
  <c r="K2807" i="49" l="1"/>
  <c r="H2808" i="49"/>
  <c r="I2807" i="49"/>
  <c r="J2807" i="49" s="1"/>
  <c r="H2809" i="49" l="1"/>
  <c r="K2808" i="49"/>
  <c r="I2808" i="49"/>
  <c r="J2808" i="49" s="1"/>
  <c r="K2809" i="49" l="1"/>
  <c r="H2810" i="49"/>
  <c r="I2809" i="49"/>
  <c r="J2809" i="49" s="1"/>
  <c r="K2810" i="49" l="1"/>
  <c r="H2811" i="49"/>
  <c r="I2810" i="49"/>
  <c r="J2810" i="49" s="1"/>
  <c r="K2811" i="49" l="1"/>
  <c r="H2812" i="49"/>
  <c r="I2811" i="49"/>
  <c r="J2811" i="49" s="1"/>
  <c r="H2813" i="49" l="1"/>
  <c r="K2812" i="49"/>
  <c r="I2812" i="49"/>
  <c r="J2812" i="49" s="1"/>
  <c r="K2813" i="49" l="1"/>
  <c r="H2814" i="49"/>
  <c r="I2813" i="49"/>
  <c r="J2813" i="49" s="1"/>
  <c r="K2814" i="49" l="1"/>
  <c r="H2815" i="49"/>
  <c r="I2814" i="49"/>
  <c r="J2814" i="49" s="1"/>
  <c r="H2816" i="49" l="1"/>
  <c r="K2815" i="49"/>
  <c r="I2815" i="49"/>
  <c r="J2815" i="49" s="1"/>
  <c r="K2816" i="49" l="1"/>
  <c r="H2817" i="49"/>
  <c r="I2816" i="49"/>
  <c r="J2816" i="49" s="1"/>
  <c r="K2817" i="49" l="1"/>
  <c r="H2818" i="49"/>
  <c r="I2817" i="49"/>
  <c r="J2817" i="49" s="1"/>
  <c r="H2819" i="49" l="1"/>
  <c r="K2818" i="49"/>
  <c r="I2818" i="49"/>
  <c r="J2818" i="49" s="1"/>
  <c r="K2819" i="49" l="1"/>
  <c r="H2820" i="49"/>
  <c r="I2819" i="49"/>
  <c r="J2819" i="49" s="1"/>
  <c r="K2820" i="49" l="1"/>
  <c r="H2821" i="49"/>
  <c r="I2820" i="49"/>
  <c r="J2820" i="49" s="1"/>
  <c r="K2821" i="49" l="1"/>
  <c r="H2822" i="49"/>
  <c r="I2821" i="49"/>
  <c r="J2821" i="49" s="1"/>
  <c r="K2822" i="49" l="1"/>
  <c r="H2823" i="49"/>
  <c r="I2822" i="49"/>
  <c r="J2822" i="49" s="1"/>
  <c r="K2823" i="49" l="1"/>
  <c r="H2824" i="49"/>
  <c r="I2823" i="49"/>
  <c r="J2823" i="49" s="1"/>
  <c r="H2825" i="49" l="1"/>
  <c r="K2824" i="49"/>
  <c r="I2824" i="49"/>
  <c r="J2824" i="49" s="1"/>
  <c r="K2825" i="49" l="1"/>
  <c r="H2826" i="49"/>
  <c r="I2825" i="49"/>
  <c r="J2825" i="49" s="1"/>
  <c r="K2826" i="49" l="1"/>
  <c r="H2827" i="49"/>
  <c r="I2826" i="49"/>
  <c r="J2826" i="49" s="1"/>
  <c r="K2827" i="49" l="1"/>
  <c r="H2828" i="49"/>
  <c r="I2827" i="49"/>
  <c r="J2827" i="49" s="1"/>
  <c r="H2829" i="49" l="1"/>
  <c r="K2828" i="49"/>
  <c r="I2828" i="49"/>
  <c r="J2828" i="49" s="1"/>
  <c r="K2829" i="49" l="1"/>
  <c r="H2830" i="49"/>
  <c r="I2829" i="49"/>
  <c r="J2829" i="49" s="1"/>
  <c r="K2830" i="49" l="1"/>
  <c r="H2831" i="49"/>
  <c r="I2830" i="49"/>
  <c r="J2830" i="49" s="1"/>
  <c r="H2832" i="49" l="1"/>
  <c r="K2831" i="49"/>
  <c r="I2831" i="49"/>
  <c r="J2831" i="49" s="1"/>
  <c r="K2832" i="49" l="1"/>
  <c r="H2833" i="49"/>
  <c r="I2832" i="49"/>
  <c r="J2832" i="49" s="1"/>
  <c r="K2833" i="49" l="1"/>
  <c r="H2834" i="49"/>
  <c r="I2833" i="49"/>
  <c r="J2833" i="49" s="1"/>
  <c r="H2835" i="49" l="1"/>
  <c r="K2834" i="49"/>
  <c r="I2834" i="49"/>
  <c r="J2834" i="49" s="1"/>
  <c r="K2835" i="49" l="1"/>
  <c r="H2836" i="49"/>
  <c r="I2835" i="49"/>
  <c r="J2835" i="49" s="1"/>
  <c r="K2836" i="49" l="1"/>
  <c r="H2837" i="49"/>
  <c r="I2836" i="49"/>
  <c r="J2836" i="49" s="1"/>
  <c r="K2837" i="49" l="1"/>
  <c r="H2838" i="49"/>
  <c r="I2837" i="49"/>
  <c r="J2837" i="49" s="1"/>
  <c r="K2838" i="49" l="1"/>
  <c r="H2839" i="49"/>
  <c r="I2838" i="49"/>
  <c r="J2838" i="49" s="1"/>
  <c r="K2839" i="49" l="1"/>
  <c r="H2840" i="49"/>
  <c r="I2839" i="49"/>
  <c r="J2839" i="49" s="1"/>
  <c r="K2840" i="49" l="1"/>
  <c r="H2841" i="49"/>
  <c r="I2840" i="49"/>
  <c r="J2840" i="49" s="1"/>
  <c r="K2841" i="49" l="1"/>
  <c r="H2842" i="49"/>
  <c r="I2841" i="49"/>
  <c r="J2841" i="49" s="1"/>
  <c r="K2842" i="49" l="1"/>
  <c r="H2843" i="49"/>
  <c r="I2842" i="49"/>
  <c r="J2842" i="49" s="1"/>
  <c r="K2843" i="49" l="1"/>
  <c r="H2844" i="49"/>
  <c r="I2843" i="49"/>
  <c r="J2843" i="49" s="1"/>
  <c r="H2845" i="49" l="1"/>
  <c r="K2844" i="49"/>
  <c r="I2844" i="49"/>
  <c r="J2844" i="49" s="1"/>
  <c r="K2845" i="49" l="1"/>
  <c r="H2846" i="49"/>
  <c r="I2845" i="49"/>
  <c r="J2845" i="49" s="1"/>
  <c r="K2846" i="49" l="1"/>
  <c r="H2847" i="49"/>
  <c r="I2846" i="49"/>
  <c r="J2846" i="49" s="1"/>
  <c r="H2848" i="49" l="1"/>
  <c r="K2847" i="49"/>
  <c r="I2847" i="49"/>
  <c r="J2847" i="49" s="1"/>
  <c r="K2848" i="49" l="1"/>
  <c r="H2849" i="49"/>
  <c r="I2848" i="49"/>
  <c r="J2848" i="49" s="1"/>
  <c r="K2849" i="49" l="1"/>
  <c r="H2850" i="49"/>
  <c r="I2849" i="49"/>
  <c r="J2849" i="49" s="1"/>
  <c r="K2850" i="49" l="1"/>
  <c r="H2851" i="49"/>
  <c r="I2850" i="49"/>
  <c r="J2850" i="49" s="1"/>
  <c r="K2851" i="49" l="1"/>
  <c r="H2852" i="49"/>
  <c r="I2851" i="49"/>
  <c r="J2851" i="49" s="1"/>
  <c r="K2852" i="49" l="1"/>
  <c r="H2853" i="49"/>
  <c r="I2852" i="49"/>
  <c r="J2852" i="49" s="1"/>
  <c r="K2853" i="49" l="1"/>
  <c r="H2854" i="49"/>
  <c r="I2853" i="49"/>
  <c r="J2853" i="49" s="1"/>
  <c r="K2854" i="49" l="1"/>
  <c r="H2855" i="49"/>
  <c r="I2854" i="49"/>
  <c r="J2854" i="49" s="1"/>
  <c r="K2855" i="49" l="1"/>
  <c r="H2856" i="49"/>
  <c r="I2855" i="49"/>
  <c r="J2855" i="49" s="1"/>
  <c r="H2857" i="49" l="1"/>
  <c r="K2856" i="49"/>
  <c r="I2856" i="49"/>
  <c r="J2856" i="49" s="1"/>
  <c r="K2857" i="49" l="1"/>
  <c r="H2858" i="49"/>
  <c r="I2857" i="49"/>
  <c r="J2857" i="49" s="1"/>
  <c r="K2858" i="49" l="1"/>
  <c r="H2859" i="49"/>
  <c r="I2858" i="49"/>
  <c r="J2858" i="49" s="1"/>
  <c r="H2860" i="49" l="1"/>
  <c r="K2859" i="49"/>
  <c r="I2859" i="49"/>
  <c r="J2859" i="49" s="1"/>
  <c r="H2861" i="49" l="1"/>
  <c r="K2860" i="49"/>
  <c r="I2860" i="49"/>
  <c r="J2860" i="49" s="1"/>
  <c r="K2861" i="49" l="1"/>
  <c r="H2862" i="49"/>
  <c r="I2861" i="49"/>
  <c r="J2861" i="49" s="1"/>
  <c r="K2862" i="49" l="1"/>
  <c r="H2863" i="49"/>
  <c r="I2862" i="49"/>
  <c r="J2862" i="49" s="1"/>
  <c r="H2864" i="49" l="1"/>
  <c r="K2863" i="49"/>
  <c r="I2863" i="49"/>
  <c r="J2863" i="49" s="1"/>
  <c r="K2864" i="49" l="1"/>
  <c r="H2865" i="49"/>
  <c r="I2864" i="49"/>
  <c r="J2864" i="49" s="1"/>
  <c r="H2866" i="49" l="1"/>
  <c r="K2865" i="49"/>
  <c r="I2865" i="49"/>
  <c r="J2865" i="49" s="1"/>
  <c r="K2866" i="49" l="1"/>
  <c r="H2867" i="49"/>
  <c r="I2866" i="49"/>
  <c r="J2866" i="49" s="1"/>
  <c r="K2867" i="49" l="1"/>
  <c r="H2868" i="49"/>
  <c r="I2867" i="49"/>
  <c r="J2867" i="49" s="1"/>
  <c r="K2868" i="49" l="1"/>
  <c r="H2869" i="49"/>
  <c r="I2868" i="49"/>
  <c r="J2868" i="49" s="1"/>
  <c r="K2869" i="49" l="1"/>
  <c r="H2870" i="49"/>
  <c r="I2869" i="49"/>
  <c r="J2869" i="49" s="1"/>
  <c r="K2870" i="49" l="1"/>
  <c r="H2871" i="49"/>
  <c r="I2870" i="49"/>
  <c r="J2870" i="49" s="1"/>
  <c r="K2871" i="49" l="1"/>
  <c r="H2872" i="49"/>
  <c r="I2871" i="49"/>
  <c r="J2871" i="49" s="1"/>
  <c r="K2872" i="49" l="1"/>
  <c r="H2873" i="49"/>
  <c r="I2872" i="49"/>
  <c r="J2872" i="49" s="1"/>
  <c r="K2873" i="49" l="1"/>
  <c r="H2874" i="49"/>
  <c r="I2873" i="49"/>
  <c r="J2873" i="49" s="1"/>
  <c r="H2875" i="49" l="1"/>
  <c r="K2874" i="49"/>
  <c r="I2874" i="49"/>
  <c r="J2874" i="49" s="1"/>
  <c r="K2875" i="49" l="1"/>
  <c r="H2876" i="49"/>
  <c r="I2875" i="49"/>
  <c r="J2875" i="49" s="1"/>
  <c r="H2877" i="49" l="1"/>
  <c r="K2876" i="49"/>
  <c r="I2876" i="49"/>
  <c r="J2876" i="49" s="1"/>
  <c r="H2878" i="49" l="1"/>
  <c r="K2877" i="49"/>
  <c r="I2877" i="49"/>
  <c r="J2877" i="49" s="1"/>
  <c r="K2878" i="49" l="1"/>
  <c r="H2879" i="49"/>
  <c r="I2878" i="49"/>
  <c r="J2878" i="49" s="1"/>
  <c r="H2880" i="49" l="1"/>
  <c r="K2879" i="49"/>
  <c r="I2879" i="49"/>
  <c r="J2879" i="49" s="1"/>
  <c r="K2880" i="49" l="1"/>
  <c r="H2881" i="49"/>
  <c r="I2880" i="49"/>
  <c r="J2880" i="49" s="1"/>
  <c r="K2881" i="49" l="1"/>
  <c r="H2882" i="49"/>
  <c r="I2881" i="49"/>
  <c r="J2881" i="49" s="1"/>
  <c r="K2882" i="49" l="1"/>
  <c r="H2883" i="49"/>
  <c r="I2882" i="49"/>
  <c r="J2882" i="49" s="1"/>
  <c r="K2883" i="49" l="1"/>
  <c r="H2884" i="49"/>
  <c r="I2883" i="49"/>
  <c r="J2883" i="49" s="1"/>
  <c r="K2884" i="49" l="1"/>
  <c r="H2885" i="49"/>
  <c r="I2884" i="49"/>
  <c r="J2884" i="49" s="1"/>
  <c r="K2885" i="49" l="1"/>
  <c r="H2886" i="49"/>
  <c r="I2885" i="49"/>
  <c r="J2885" i="49" s="1"/>
  <c r="K2886" i="49" l="1"/>
  <c r="H2887" i="49"/>
  <c r="I2886" i="49"/>
  <c r="J2886" i="49" s="1"/>
  <c r="K2887" i="49" l="1"/>
  <c r="H2888" i="49"/>
  <c r="I2887" i="49"/>
  <c r="J2887" i="49" s="1"/>
  <c r="K2888" i="49" l="1"/>
  <c r="H2889" i="49"/>
  <c r="I2888" i="49"/>
  <c r="J2888" i="49" s="1"/>
  <c r="K2889" i="49" l="1"/>
  <c r="H2890" i="49"/>
  <c r="I2889" i="49"/>
  <c r="J2889" i="49" s="1"/>
  <c r="H2891" i="49" l="1"/>
  <c r="K2890" i="49"/>
  <c r="I2890" i="49"/>
  <c r="J2890" i="49" s="1"/>
  <c r="H2892" i="49" l="1"/>
  <c r="K2891" i="49"/>
  <c r="I2891" i="49"/>
  <c r="J2891" i="49" s="1"/>
  <c r="H2893" i="49" l="1"/>
  <c r="K2892" i="49"/>
  <c r="I2892" i="49"/>
  <c r="J2892" i="49" s="1"/>
  <c r="H2894" i="49" l="1"/>
  <c r="K2893" i="49"/>
  <c r="I2893" i="49"/>
  <c r="J2893" i="49" s="1"/>
  <c r="K2894" i="49" l="1"/>
  <c r="H2895" i="49"/>
  <c r="I2894" i="49"/>
  <c r="J2894" i="49" s="1"/>
  <c r="H2896" i="49" l="1"/>
  <c r="K2895" i="49"/>
  <c r="I2895" i="49"/>
  <c r="J2895" i="49" s="1"/>
  <c r="K2896" i="49" l="1"/>
  <c r="H2897" i="49"/>
  <c r="I2896" i="49"/>
  <c r="J2896" i="49" s="1"/>
  <c r="K2897" i="49" l="1"/>
  <c r="H2898" i="49"/>
  <c r="I2897" i="49"/>
  <c r="J2897" i="49" s="1"/>
  <c r="K2898" i="49" l="1"/>
  <c r="H2899" i="49"/>
  <c r="I2898" i="49"/>
  <c r="J2898" i="49" s="1"/>
  <c r="K2899" i="49" l="1"/>
  <c r="H2900" i="49"/>
  <c r="I2899" i="49"/>
  <c r="J2899" i="49" s="1"/>
  <c r="K2900" i="49" l="1"/>
  <c r="H2901" i="49"/>
  <c r="I2900" i="49"/>
  <c r="J2900" i="49" s="1"/>
  <c r="K2901" i="49" l="1"/>
  <c r="H2902" i="49"/>
  <c r="I2901" i="49"/>
  <c r="J2901" i="49" s="1"/>
  <c r="K2902" i="49" l="1"/>
  <c r="H2903" i="49"/>
  <c r="I2902" i="49"/>
  <c r="J2902" i="49" s="1"/>
  <c r="K2903" i="49" l="1"/>
  <c r="H2904" i="49"/>
  <c r="I2903" i="49"/>
  <c r="J2903" i="49" s="1"/>
  <c r="K2904" i="49" l="1"/>
  <c r="H2905" i="49"/>
  <c r="I2904" i="49"/>
  <c r="J2904" i="49" s="1"/>
  <c r="K2905" i="49" l="1"/>
  <c r="H2906" i="49"/>
  <c r="I2905" i="49"/>
  <c r="J2905" i="49" s="1"/>
  <c r="H2907" i="49" l="1"/>
  <c r="K2906" i="49"/>
  <c r="I2906" i="49"/>
  <c r="J2906" i="49" s="1"/>
  <c r="K2907" i="49" l="1"/>
  <c r="H2908" i="49"/>
  <c r="I2907" i="49"/>
  <c r="J2907" i="49" s="1"/>
  <c r="H2909" i="49" l="1"/>
  <c r="K2908" i="49"/>
  <c r="I2908" i="49"/>
  <c r="J2908" i="49" s="1"/>
  <c r="H2910" i="49" l="1"/>
  <c r="K2909" i="49"/>
  <c r="I2909" i="49"/>
  <c r="J2909" i="49" s="1"/>
  <c r="K2910" i="49" l="1"/>
  <c r="H2911" i="49"/>
  <c r="I2910" i="49"/>
  <c r="J2910" i="49" s="1"/>
  <c r="H2912" i="49" l="1"/>
  <c r="K2911" i="49"/>
  <c r="I2911" i="49"/>
  <c r="J2911" i="49" s="1"/>
  <c r="K2912" i="49" l="1"/>
  <c r="H2913" i="49"/>
  <c r="I2912" i="49"/>
  <c r="J2912" i="49" s="1"/>
  <c r="K2913" i="49" l="1"/>
  <c r="H2914" i="49"/>
  <c r="I2913" i="49"/>
  <c r="J2913" i="49" s="1"/>
  <c r="K2914" i="49" l="1"/>
  <c r="H2915" i="49"/>
  <c r="I2914" i="49"/>
  <c r="J2914" i="49" s="1"/>
  <c r="K2915" i="49" l="1"/>
  <c r="H2916" i="49"/>
  <c r="I2915" i="49"/>
  <c r="J2915" i="49" s="1"/>
  <c r="K2916" i="49" l="1"/>
  <c r="H2917" i="49"/>
  <c r="I2916" i="49"/>
  <c r="J2916" i="49" s="1"/>
  <c r="K2917" i="49" l="1"/>
  <c r="H2918" i="49"/>
  <c r="I2917" i="49"/>
  <c r="J2917" i="49" s="1"/>
  <c r="K2918" i="49" l="1"/>
  <c r="H2919" i="49"/>
  <c r="I2918" i="49"/>
  <c r="J2918" i="49" s="1"/>
  <c r="K2919" i="49" l="1"/>
  <c r="H2920" i="49"/>
  <c r="I2919" i="49"/>
  <c r="J2919" i="49" s="1"/>
  <c r="K2920" i="49" l="1"/>
  <c r="H2921" i="49"/>
  <c r="I2920" i="49"/>
  <c r="J2920" i="49" s="1"/>
  <c r="K2921" i="49" l="1"/>
  <c r="H2922" i="49"/>
  <c r="I2921" i="49"/>
  <c r="J2921" i="49" s="1"/>
  <c r="H2923" i="49" l="1"/>
  <c r="K2922" i="49"/>
  <c r="I2922" i="49"/>
  <c r="J2922" i="49" s="1"/>
  <c r="K2923" i="49" l="1"/>
  <c r="H2924" i="49"/>
  <c r="I2923" i="49"/>
  <c r="J2923" i="49" s="1"/>
  <c r="H2925" i="49" l="1"/>
  <c r="K2924" i="49"/>
  <c r="I2924" i="49"/>
  <c r="J2924" i="49" s="1"/>
  <c r="H2926" i="49" l="1"/>
  <c r="K2925" i="49"/>
  <c r="I2925" i="49"/>
  <c r="J2925" i="49" s="1"/>
  <c r="K2926" i="49" l="1"/>
  <c r="H2927" i="49"/>
  <c r="I2926" i="49"/>
  <c r="J2926" i="49" s="1"/>
  <c r="H2928" i="49" l="1"/>
  <c r="K2927" i="49"/>
  <c r="I2927" i="49"/>
  <c r="J2927" i="49" s="1"/>
  <c r="K2928" i="49" l="1"/>
  <c r="H2929" i="49"/>
  <c r="I2928" i="49"/>
  <c r="J2928" i="49" s="1"/>
  <c r="K2929" i="49" l="1"/>
  <c r="H2930" i="49"/>
  <c r="I2929" i="49"/>
  <c r="J2929" i="49" s="1"/>
  <c r="K2930" i="49" l="1"/>
  <c r="H2931" i="49"/>
  <c r="I2930" i="49"/>
  <c r="J2930" i="49" s="1"/>
  <c r="K2931" i="49" l="1"/>
  <c r="H2932" i="49"/>
  <c r="I2931" i="49"/>
  <c r="J2931" i="49" s="1"/>
  <c r="K2932" i="49" l="1"/>
  <c r="H2933" i="49"/>
  <c r="I2932" i="49"/>
  <c r="J2932" i="49" s="1"/>
  <c r="K2933" i="49" l="1"/>
  <c r="H2934" i="49"/>
  <c r="I2933" i="49"/>
  <c r="J2933" i="49" s="1"/>
  <c r="H2935" i="49" l="1"/>
  <c r="K2934" i="49"/>
  <c r="I2934" i="49"/>
  <c r="J2934" i="49" s="1"/>
  <c r="H2936" i="49" l="1"/>
  <c r="K2935" i="49"/>
  <c r="I2935" i="49"/>
  <c r="J2935" i="49" s="1"/>
  <c r="H2937" i="49" l="1"/>
  <c r="K2936" i="49"/>
  <c r="I2936" i="49"/>
  <c r="J2936" i="49" s="1"/>
  <c r="H2938" i="49" l="1"/>
  <c r="K2937" i="49"/>
  <c r="I2937" i="49"/>
  <c r="J2937" i="49" s="1"/>
  <c r="K2938" i="49" l="1"/>
  <c r="H2939" i="49"/>
  <c r="I2938" i="49"/>
  <c r="J2938" i="49" s="1"/>
  <c r="H2940" i="49" l="1"/>
  <c r="K2939" i="49"/>
  <c r="I2939" i="49"/>
  <c r="J2939" i="49" s="1"/>
  <c r="H2941" i="49" l="1"/>
  <c r="K2940" i="49"/>
  <c r="I2940" i="49"/>
  <c r="J2940" i="49" s="1"/>
  <c r="K2941" i="49" l="1"/>
  <c r="H2942" i="49"/>
  <c r="I2941" i="49"/>
  <c r="J2941" i="49" s="1"/>
  <c r="K2942" i="49" l="1"/>
  <c r="H2943" i="49"/>
  <c r="I2942" i="49"/>
  <c r="J2942" i="49" s="1"/>
  <c r="H2944" i="49" l="1"/>
  <c r="K2943" i="49"/>
  <c r="I2943" i="49"/>
  <c r="J2943" i="49" s="1"/>
  <c r="H2945" i="49" l="1"/>
  <c r="K2944" i="49"/>
  <c r="I2944" i="49"/>
  <c r="J2944" i="49" s="1"/>
  <c r="H2946" i="49" l="1"/>
  <c r="K2945" i="49"/>
  <c r="I2945" i="49"/>
  <c r="J2945" i="49" s="1"/>
  <c r="K2946" i="49" l="1"/>
  <c r="H2947" i="49"/>
  <c r="I2946" i="49"/>
  <c r="J2946" i="49" s="1"/>
  <c r="K2947" i="49" l="1"/>
  <c r="H2948" i="49"/>
  <c r="I2947" i="49"/>
  <c r="J2947" i="49" s="1"/>
  <c r="H2949" i="49" l="1"/>
  <c r="K2948" i="49"/>
  <c r="I2948" i="49"/>
  <c r="J2948" i="49" s="1"/>
  <c r="H2950" i="49" l="1"/>
  <c r="K2949" i="49"/>
  <c r="I2949" i="49"/>
  <c r="J2949" i="49" s="1"/>
  <c r="K2950" i="49" l="1"/>
  <c r="H2951" i="49"/>
  <c r="I2950" i="49"/>
  <c r="J2950" i="49" s="1"/>
  <c r="K2951" i="49" l="1"/>
  <c r="H2952" i="49"/>
  <c r="I2951" i="49"/>
  <c r="J2951" i="49" s="1"/>
  <c r="H2953" i="49" l="1"/>
  <c r="K2952" i="49"/>
  <c r="I2952" i="49"/>
  <c r="J2952" i="49" s="1"/>
  <c r="K2953" i="49" l="1"/>
  <c r="H2954" i="49"/>
  <c r="I2953" i="49"/>
  <c r="J2953" i="49" s="1"/>
  <c r="K2954" i="49" l="1"/>
  <c r="H2955" i="49"/>
  <c r="I2954" i="49"/>
  <c r="J2954" i="49" s="1"/>
  <c r="K2955" i="49" l="1"/>
  <c r="H2956" i="49"/>
  <c r="I2955" i="49"/>
  <c r="J2955" i="49" s="1"/>
  <c r="K2956" i="49" l="1"/>
  <c r="H2957" i="49"/>
  <c r="I2956" i="49"/>
  <c r="J2956" i="49" s="1"/>
  <c r="H2958" i="49" l="1"/>
  <c r="K2957" i="49"/>
  <c r="I2957" i="49"/>
  <c r="J2957" i="49" s="1"/>
  <c r="K2958" i="49" l="1"/>
  <c r="H2959" i="49"/>
  <c r="I2958" i="49"/>
  <c r="J2958" i="49" s="1"/>
  <c r="H2960" i="49" l="1"/>
  <c r="K2959" i="49"/>
  <c r="I2959" i="49"/>
  <c r="J2959" i="49" s="1"/>
  <c r="H2961" i="49" l="1"/>
  <c r="K2960" i="49"/>
  <c r="I2960" i="49"/>
  <c r="J2960" i="49" s="1"/>
  <c r="K2961" i="49" l="1"/>
  <c r="H2962" i="49"/>
  <c r="I2961" i="49"/>
  <c r="J2961" i="49" s="1"/>
  <c r="H2963" i="49" l="1"/>
  <c r="K2962" i="49"/>
  <c r="I2962" i="49"/>
  <c r="J2962" i="49" s="1"/>
  <c r="H2964" i="49" l="1"/>
  <c r="K2963" i="49"/>
  <c r="I2963" i="49"/>
  <c r="J2963" i="49" s="1"/>
  <c r="K2964" i="49" l="1"/>
  <c r="H2965" i="49"/>
  <c r="I2964" i="49"/>
  <c r="J2964" i="49" s="1"/>
  <c r="H2966" i="49" l="1"/>
  <c r="K2965" i="49"/>
  <c r="I2965" i="49"/>
  <c r="J2965" i="49" s="1"/>
  <c r="K2966" i="49" l="1"/>
  <c r="H2967" i="49"/>
  <c r="I2966" i="49"/>
  <c r="J2966" i="49" s="1"/>
  <c r="H2968" i="49" l="1"/>
  <c r="K2967" i="49"/>
  <c r="I2967" i="49"/>
  <c r="J2967" i="49" s="1"/>
  <c r="H2969" i="49" l="1"/>
  <c r="K2968" i="49"/>
  <c r="I2968" i="49"/>
  <c r="J2968" i="49" s="1"/>
  <c r="H2970" i="49" l="1"/>
  <c r="K2969" i="49"/>
  <c r="I2969" i="49"/>
  <c r="J2969" i="49" s="1"/>
  <c r="K2970" i="49" l="1"/>
  <c r="H2971" i="49"/>
  <c r="I2970" i="49"/>
  <c r="J2970" i="49" s="1"/>
  <c r="K2971" i="49" l="1"/>
  <c r="H2972" i="49"/>
  <c r="I2971" i="49"/>
  <c r="J2971" i="49" s="1"/>
  <c r="H2973" i="49" l="1"/>
  <c r="K2972" i="49"/>
  <c r="I2972" i="49"/>
  <c r="J2972" i="49" s="1"/>
  <c r="K2973" i="49" l="1"/>
  <c r="H2974" i="49"/>
  <c r="I2973" i="49"/>
  <c r="J2973" i="49" s="1"/>
  <c r="K2974" i="49" l="1"/>
  <c r="H2975" i="49"/>
  <c r="I2974" i="49"/>
  <c r="J2974" i="49" s="1"/>
  <c r="K2975" i="49" l="1"/>
  <c r="H2976" i="49"/>
  <c r="I2975" i="49"/>
  <c r="J2975" i="49" s="1"/>
  <c r="K2976" i="49" l="1"/>
  <c r="I2976" i="49"/>
  <c r="J2976" i="49" s="1"/>
  <c r="O10" i="49" l="1"/>
  <c r="O6" i="49" l="1"/>
  <c r="S6" i="49" s="1"/>
  <c r="S7" i="49" s="1"/>
  <c r="O5" i="49"/>
  <c r="T6" i="49" s="1"/>
  <c r="T7" i="4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C509CE5-26D2-4DEF-88B2-078C4AB21508}" keepAlive="1" name="Query - CSVs (2020-2024)" description="Connection to the 'CSVs (2020-2024)' query in the workbook." type="5" refreshedVersion="0" background="1">
    <dbPr connection="Provider=Microsoft.Mashup.OleDb.1;Data Source=$Workbook$;Location=&quot;CSVs (2020-2024)&quot;;Extended Properties=&quot;&quot;" command="SELECT * FROM [CSVs (2020-2024)]"/>
  </connection>
  <connection id="2" xr16:uid="{64F9E4CC-072F-4E0D-AF62-62844CCB02FA}"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FB22F2F3-D4DE-4EF3-A93D-2E4CA71B085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4" xr16:uid="{1B5E9EB4-8D6C-4DE4-B1CB-D73E445EC849}"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5" xr16:uid="{93EEA490-7D7C-495C-B652-0560B01A686B}"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s>
</file>

<file path=xl/sharedStrings.xml><?xml version="1.0" encoding="utf-8"?>
<sst xmlns="http://schemas.openxmlformats.org/spreadsheetml/2006/main" count="6047" uniqueCount="122">
  <si>
    <t>Strictly Confidential</t>
  </si>
  <si>
    <t>All content is Copyright material of AlgoTrade Pro</t>
  </si>
  <si>
    <t xml:space="preserve">The information provided by this document or its authors is for educational and informational purposes only.  </t>
  </si>
  <si>
    <t xml:space="preserve">It should not be considered as financial or investment advice. While the information provided is believed to be accurate, it may include errors or inaccuracies. </t>
  </si>
  <si>
    <t>The user should conduct their own research and due diligence before making any financial decisions.</t>
  </si>
  <si>
    <t xml:space="preserve">The authors, documents owners, and any affiliates shall not be held liable for any damages or losses resulting from the use of this information. </t>
  </si>
  <si>
    <t>It is highly recommended to consult a professional financial advisor before making any financial decisions.</t>
  </si>
  <si>
    <t>Definitions of statistical terms:</t>
  </si>
  <si>
    <t xml:space="preserve">Gross Profit </t>
  </si>
  <si>
    <t>The total profit for all profitable trades generated by a strategy.</t>
  </si>
  <si>
    <t xml:space="preserve">Gross Loss </t>
  </si>
  <si>
    <t>The total losses for all losing trades generated by a strategy.</t>
  </si>
  <si>
    <t>Profit Trades</t>
  </si>
  <si>
    <t>The total number of winning trades generated by a strategy.</t>
  </si>
  <si>
    <t>Loss Trades</t>
  </si>
  <si>
    <t>The total number of losing trades generated by a strategy.</t>
  </si>
  <si>
    <t>Total Trades</t>
  </si>
  <si>
    <t>The total number of closed trades (both winning and losing) generated by a strategy.</t>
  </si>
  <si>
    <t>Winrate</t>
  </si>
  <si>
    <t xml:space="preserve">The percentage of winning trades generated by a strategy. Calculated by dividing the number of winning trades by the total number of closed trades generated by a strategy. </t>
  </si>
  <si>
    <t xml:space="preserve">Percent profitable is not a very reliable measure by itself. A strategy could have many small winning trades, making the percent profitable high with a small average winning trade, </t>
  </si>
  <si>
    <t>Or a few big winning trades accounting for a low percent profitable and a big average winning trade.</t>
  </si>
  <si>
    <t>Some successful strategies have a percent profitability below 50% but are still profitable due to proper loss control.</t>
  </si>
  <si>
    <t>Net Profit (%)</t>
  </si>
  <si>
    <t>The overall profit or loss (in the selected currency or in %) achieved by the trading strategy in the test period.</t>
  </si>
  <si>
    <t>Avg P/L Year (%)</t>
  </si>
  <si>
    <t>The average profit or loss achieved by the trading strategy in 1 year.</t>
  </si>
  <si>
    <t>Trades/Year</t>
  </si>
  <si>
    <t>The average number of trades the trading strategy gives in 1 year.</t>
  </si>
  <si>
    <t>Avg profit($)</t>
  </si>
  <si>
    <t>The Gross Net Profit divided by the number of Winning Trades generated by a strategy.</t>
  </si>
  <si>
    <t>Avg loss($)</t>
  </si>
  <si>
    <t>The Gross Net Loss divided by the number of Losing Trades generated by a strategy.</t>
  </si>
  <si>
    <t>Avg profit(%)</t>
  </si>
  <si>
    <t>The Gross Percentage Profit divided by the number of Winning Trades generated by a strategy.</t>
  </si>
  <si>
    <t>Avg loss(%)</t>
  </si>
  <si>
    <t>The Gross Percentage Loss divided by the number of Losing Trades generated by a strategy.</t>
  </si>
  <si>
    <t>Avg RR</t>
  </si>
  <si>
    <t>The average value of how many currency units you win for every unit you lose (in the selected currency). This is calculated by dividing the average winning trade by the average losing trade.</t>
  </si>
  <si>
    <t>Profit Factor</t>
  </si>
  <si>
    <t>The amount of money a trading strategy made for every unit of money it lost (in the selected currency). This value is calculated by dividing gross profits by gross losses.</t>
  </si>
  <si>
    <t>Max Drawdown (%)</t>
  </si>
  <si>
    <t>Displays the largest drawdown of losses, i.e., the maximum possible loss that the strategy could have incurred among all of the trades it has made</t>
  </si>
  <si>
    <t>Avg Drawdown (%)</t>
  </si>
  <si>
    <t>Displays the average drawdown of losses, i.e., the average loss that the strategy could have incurred among all of the trades it has made</t>
  </si>
  <si>
    <t>Avg Anual Return (%)</t>
  </si>
  <si>
    <t>Same as Avg P/L Year (%)</t>
  </si>
  <si>
    <t>Risk Free Rate (%)</t>
  </si>
  <si>
    <t>Constant used to analyze the overall efficiency of a trading strategy</t>
  </si>
  <si>
    <t>Annualized Volatility</t>
  </si>
  <si>
    <t>Calculation that is part of the sharpe ratio equation</t>
  </si>
  <si>
    <t>Sharpe Ratio</t>
  </si>
  <si>
    <t>The Sharpe Ratio is widely used by portfolio managers and individual traders to show how much risk was taken to achieve specific returns.</t>
  </si>
  <si>
    <t>This formula yields a value that could be loosely defined as return per unit risked if we accept the premise that variability is risk.</t>
  </si>
  <si>
    <t>The higher Sharpe ratio, the smoother the equity curve. Having a smooth equity curve is an important objective for many traders.</t>
  </si>
  <si>
    <t>Generally speaking, a Sharpe ratio between 1 and 2 is considered good. A ratio between 2 and 3 is very good, and any result higher than 3 is excellent.</t>
  </si>
  <si>
    <t>Monte Carlo Simulation</t>
  </si>
  <si>
    <t>A Monte Carlo simulation is used to model the probability of different outcomes in a process that cannot easily be predicted due to the intervention of random variables. It is a technique used to understand the impact of risk and uncertainty.</t>
  </si>
  <si>
    <t>SYSTEM/STRATEGY</t>
  </si>
  <si>
    <t>INDICATOR</t>
  </si>
  <si>
    <t>SETTINGS</t>
  </si>
  <si>
    <t>Gross P ($)</t>
  </si>
  <si>
    <t>Avg P Year (%)</t>
  </si>
  <si>
    <t>Gross L ($)</t>
  </si>
  <si>
    <t>Signals/year</t>
  </si>
  <si>
    <t>BACKTESTING DATA</t>
  </si>
  <si>
    <t>Net Profit(%)</t>
  </si>
  <si>
    <t>RISK</t>
  </si>
  <si>
    <t>INITIAL BALANCE</t>
  </si>
  <si>
    <t>TRADING SYMBOLS</t>
  </si>
  <si>
    <t>TRADE ON…</t>
  </si>
  <si>
    <t>SIGNAL</t>
  </si>
  <si>
    <t>DATE/TIME</t>
  </si>
  <si>
    <t>PRICE USD</t>
  </si>
  <si>
    <t>CONTRACTS</t>
  </si>
  <si>
    <t>PROFIT USD</t>
  </si>
  <si>
    <t>PROFIT %</t>
  </si>
  <si>
    <t>EQUITY</t>
  </si>
  <si>
    <t>PEAK</t>
  </si>
  <si>
    <t>DRAWDOWN</t>
  </si>
  <si>
    <t>INTERD R</t>
  </si>
  <si>
    <t>2% PER TRADE SIGNAL</t>
  </si>
  <si>
    <t>Long Entry 2</t>
  </si>
  <si>
    <t>CONF INDICATOR</t>
  </si>
  <si>
    <t>QQE</t>
  </si>
  <si>
    <t>14, 5, 4.238</t>
  </si>
  <si>
    <t>FILTER INDICATOR</t>
  </si>
  <si>
    <t>UNTREND PRICE DPO</t>
  </si>
  <si>
    <t>VOLUME INDICATOR</t>
  </si>
  <si>
    <t>WAE</t>
  </si>
  <si>
    <t>110, 20, 40, 20, 2</t>
  </si>
  <si>
    <t>EXIT INDICATOR</t>
  </si>
  <si>
    <t>TRIX</t>
  </si>
  <si>
    <t>7, 1, SMAs, 9</t>
  </si>
  <si>
    <t>RISK MANAGEMENT</t>
  </si>
  <si>
    <t>ATR</t>
  </si>
  <si>
    <t>14, RMA</t>
  </si>
  <si>
    <t>BTC, ETH, XRP, ADA, MATIC, LINK</t>
  </si>
  <si>
    <t>RISK PER SIGNAL</t>
  </si>
  <si>
    <t>AVG DRAWD.</t>
  </si>
  <si>
    <t>MAX DRAWD.</t>
  </si>
  <si>
    <t>PROFIT</t>
  </si>
  <si>
    <t>Simulate your results according to your risk:</t>
  </si>
  <si>
    <t>(Change To Your Risk)</t>
  </si>
  <si>
    <t>$1,000 (without profits compounding)</t>
  </si>
  <si>
    <t>ALGOTRADE PRO STRATEGY STATS_ ATP CRYPTO STRATEGY TRADINGVIEW SETUP</t>
  </si>
  <si>
    <t>Youtube Video</t>
  </si>
  <si>
    <t>https://youtube.com/playlist?list=PLFZNgUMeL3yt_qRccp8JLXlgT2uUaV1Nd&amp;si=mBc-CQMJmU4xvj7x</t>
  </si>
  <si>
    <t>ADA</t>
  </si>
  <si>
    <t>BTC</t>
  </si>
  <si>
    <t>ETH</t>
  </si>
  <si>
    <t>LINK</t>
  </si>
  <si>
    <t>MATIC</t>
  </si>
  <si>
    <t>XRP</t>
  </si>
  <si>
    <t>Sum</t>
  </si>
  <si>
    <t>Average</t>
  </si>
  <si>
    <t>Running Total</t>
  </si>
  <si>
    <t>Count</t>
  </si>
  <si>
    <t>ALGOTRADE PRO STRATEGY STATS_ ATP CRYPTO STRATEGY 2020 TO 2024 RESULTS ON 6 CRYPTOS</t>
  </si>
  <si>
    <t xml:space="preserve">Long Entry </t>
  </si>
  <si>
    <t xml:space="preserve">Short Entry </t>
  </si>
  <si>
    <t>2020 TO 2024_2-HOUR TIMEFRAME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</si>
</sst>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409]* #,##0.00_ ;_-[$$-409]* \-#,##0.00\ ;_-[$$-409]* &quot;-&quot;??_ ;_-@_ "/>
    <numFmt numFmtId="165" formatCode="0.000"/>
    <numFmt numFmtId="166"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20"/>
      <color theme="1"/>
      <name val="Calibri"/>
      <family val="2"/>
      <scheme val="minor"/>
    </font>
    <font>
      <b/>
      <sz val="11"/>
      <color rgb="FF0070C0"/>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4"/>
      <color rgb="FF0070C0"/>
      <name val="Calibri"/>
      <family val="2"/>
      <scheme val="minor"/>
    </font>
    <font>
      <u/>
      <sz val="11"/>
      <color theme="10"/>
      <name val="Calibri"/>
      <family val="2"/>
      <scheme val="minor"/>
    </font>
    <font>
      <u/>
      <sz val="10"/>
      <color theme="10"/>
      <name val="Calibri"/>
      <family val="2"/>
      <scheme val="minor"/>
    </font>
    <font>
      <sz val="8"/>
      <name val="Calibri"/>
      <family val="2"/>
      <scheme val="minor"/>
    </font>
    <font>
      <b/>
      <sz val="10"/>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CCFFCC"/>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9" tint="0.39997558519241921"/>
      </right>
      <top style="thin">
        <color theme="9" tint="0.39997558519241921"/>
      </top>
      <bottom style="thin">
        <color theme="9" tint="0.39997558519241921"/>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cellStyleXfs>
  <cellXfs count="82">
    <xf numFmtId="0" fontId="0" fillId="0" borderId="0" xfId="0"/>
    <xf numFmtId="164" fontId="5" fillId="0" borderId="3" xfId="0" applyNumberFormat="1" applyFont="1" applyBorder="1" applyProtection="1">
      <protection hidden="1"/>
    </xf>
    <xf numFmtId="2" fontId="5" fillId="6" borderId="3" xfId="0" applyNumberFormat="1" applyFont="1" applyFill="1" applyBorder="1" applyProtection="1">
      <protection hidden="1"/>
    </xf>
    <xf numFmtId="164" fontId="5" fillId="0" borderId="14" xfId="0" applyNumberFormat="1" applyFont="1" applyBorder="1" applyProtection="1">
      <protection hidden="1"/>
    </xf>
    <xf numFmtId="1" fontId="5" fillId="6" borderId="14" xfId="0" applyNumberFormat="1" applyFont="1" applyFill="1" applyBorder="1" applyProtection="1">
      <protection hidden="1"/>
    </xf>
    <xf numFmtId="2" fontId="5" fillId="6" borderId="14" xfId="0" applyNumberFormat="1" applyFont="1" applyFill="1" applyBorder="1" applyProtection="1">
      <protection hidden="1"/>
    </xf>
    <xf numFmtId="0" fontId="5" fillId="0" borderId="14" xfId="0" applyFont="1" applyBorder="1" applyProtection="1">
      <protection hidden="1"/>
    </xf>
    <xf numFmtId="2" fontId="5" fillId="0" borderId="14" xfId="0" applyNumberFormat="1" applyFont="1" applyBorder="1" applyProtection="1">
      <protection hidden="1"/>
    </xf>
    <xf numFmtId="2" fontId="5" fillId="0" borderId="6" xfId="0" applyNumberFormat="1" applyFont="1" applyBorder="1" applyProtection="1">
      <protection hidden="1"/>
    </xf>
    <xf numFmtId="2" fontId="5" fillId="6" borderId="6" xfId="0" applyNumberFormat="1" applyFont="1" applyFill="1" applyBorder="1" applyProtection="1">
      <protection hidden="1"/>
    </xf>
    <xf numFmtId="10" fontId="5" fillId="6" borderId="14" xfId="0" applyNumberFormat="1" applyFont="1" applyFill="1" applyBorder="1" applyProtection="1">
      <protection hidden="1"/>
    </xf>
    <xf numFmtId="43" fontId="5" fillId="6" borderId="6" xfId="1" applyFont="1" applyFill="1" applyBorder="1" applyProtection="1">
      <protection hidden="1"/>
    </xf>
    <xf numFmtId="0" fontId="0" fillId="2" borderId="0" xfId="0" applyFill="1" applyProtection="1">
      <protection hidden="1"/>
    </xf>
    <xf numFmtId="0" fontId="0" fillId="0" borderId="0" xfId="0" applyProtection="1">
      <protection hidden="1"/>
    </xf>
    <xf numFmtId="0" fontId="3" fillId="2" borderId="0" xfId="0" applyFont="1" applyFill="1" applyProtection="1">
      <protection hidden="1"/>
    </xf>
    <xf numFmtId="0" fontId="0" fillId="3" borderId="0" xfId="0" applyFill="1" applyProtection="1">
      <protection hidden="1"/>
    </xf>
    <xf numFmtId="0" fontId="0" fillId="4" borderId="0" xfId="0" applyFill="1" applyProtection="1">
      <protection hidden="1"/>
    </xf>
    <xf numFmtId="0" fontId="2" fillId="4" borderId="0" xfId="0" applyFont="1" applyFill="1" applyProtection="1">
      <protection hidden="1"/>
    </xf>
    <xf numFmtId="10" fontId="0" fillId="0" borderId="1" xfId="0" applyNumberFormat="1" applyBorder="1" applyProtection="1">
      <protection hidden="1"/>
    </xf>
    <xf numFmtId="10" fontId="0" fillId="0" borderId="13" xfId="0" applyNumberFormat="1" applyBorder="1" applyProtection="1">
      <protection hidden="1"/>
    </xf>
    <xf numFmtId="2" fontId="0" fillId="0" borderId="13" xfId="0" applyNumberFormat="1" applyBorder="1" applyProtection="1">
      <protection hidden="1"/>
    </xf>
    <xf numFmtId="0" fontId="0" fillId="0" borderId="13" xfId="0" applyBorder="1" applyProtection="1">
      <protection hidden="1"/>
    </xf>
    <xf numFmtId="0" fontId="0" fillId="0" borderId="4" xfId="0" applyBorder="1" applyProtection="1">
      <protection hidden="1"/>
    </xf>
    <xf numFmtId="10" fontId="0" fillId="0" borderId="4" xfId="0" applyNumberFormat="1" applyBorder="1" applyProtection="1">
      <protection hidden="1"/>
    </xf>
    <xf numFmtId="165" fontId="0" fillId="0" borderId="0" xfId="0" applyNumberFormat="1" applyProtection="1">
      <protection hidden="1"/>
    </xf>
    <xf numFmtId="0" fontId="2" fillId="7" borderId="16"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17" xfId="0" applyFont="1" applyFill="1" applyBorder="1" applyAlignment="1" applyProtection="1">
      <alignment horizontal="center"/>
      <protection hidden="1"/>
    </xf>
    <xf numFmtId="0" fontId="2" fillId="9" borderId="18" xfId="0" applyFont="1" applyFill="1" applyBorder="1" applyAlignment="1" applyProtection="1">
      <alignment horizontal="center"/>
      <protection hidden="1"/>
    </xf>
    <xf numFmtId="0" fontId="2" fillId="9" borderId="19" xfId="0" applyFont="1" applyFill="1" applyBorder="1" applyAlignment="1" applyProtection="1">
      <alignment horizontal="center"/>
      <protection hidden="1"/>
    </xf>
    <xf numFmtId="0" fontId="2" fillId="9" borderId="20" xfId="0" applyFont="1" applyFill="1" applyBorder="1" applyAlignment="1" applyProtection="1">
      <alignment horizontal="center"/>
      <protection hidden="1"/>
    </xf>
    <xf numFmtId="165" fontId="0" fillId="0" borderId="10" xfId="0" applyNumberFormat="1" applyBorder="1" applyProtection="1">
      <protection hidden="1"/>
    </xf>
    <xf numFmtId="165" fontId="0" fillId="0" borderId="11" xfId="0" applyNumberFormat="1" applyBorder="1" applyProtection="1">
      <protection hidden="1"/>
    </xf>
    <xf numFmtId="165" fontId="0" fillId="0" borderId="15" xfId="0" applyNumberFormat="1" applyBorder="1" applyProtection="1">
      <protection hidden="1"/>
    </xf>
    <xf numFmtId="166" fontId="0" fillId="0" borderId="12" xfId="0" applyNumberFormat="1" applyBorder="1" applyProtection="1">
      <protection hidden="1"/>
    </xf>
    <xf numFmtId="0" fontId="8" fillId="3" borderId="23" xfId="0" applyFont="1" applyFill="1" applyBorder="1" applyAlignment="1" applyProtection="1">
      <alignment horizontal="center"/>
      <protection hidden="1"/>
    </xf>
    <xf numFmtId="0" fontId="8" fillId="11" borderId="23" xfId="0" applyFont="1" applyFill="1" applyBorder="1" applyAlignment="1" applyProtection="1">
      <alignment horizontal="center"/>
      <protection hidden="1"/>
    </xf>
    <xf numFmtId="0" fontId="8" fillId="10" borderId="23" xfId="0" applyFont="1" applyFill="1" applyBorder="1" applyAlignment="1" applyProtection="1">
      <alignment horizontal="center"/>
      <protection hidden="1"/>
    </xf>
    <xf numFmtId="0" fontId="8" fillId="12" borderId="23" xfId="0" applyFont="1" applyFill="1" applyBorder="1" applyAlignment="1" applyProtection="1">
      <alignment horizontal="center"/>
      <protection hidden="1"/>
    </xf>
    <xf numFmtId="10" fontId="9" fillId="3" borderId="24" xfId="0" applyNumberFormat="1" applyFont="1" applyFill="1" applyBorder="1" applyAlignment="1" applyProtection="1">
      <alignment horizontal="center"/>
      <protection hidden="1"/>
    </xf>
    <xf numFmtId="10" fontId="9" fillId="11" borderId="24" xfId="0" applyNumberFormat="1" applyFont="1" applyFill="1" applyBorder="1" applyAlignment="1" applyProtection="1">
      <alignment horizontal="center"/>
      <protection hidden="1"/>
    </xf>
    <xf numFmtId="10" fontId="9" fillId="10" borderId="24" xfId="0" applyNumberFormat="1" applyFont="1" applyFill="1" applyBorder="1" applyAlignment="1" applyProtection="1">
      <alignment horizontal="center"/>
      <protection hidden="1"/>
    </xf>
    <xf numFmtId="10" fontId="9" fillId="12" borderId="24" xfId="0" applyNumberFormat="1" applyFont="1" applyFill="1" applyBorder="1" applyAlignment="1" applyProtection="1">
      <alignment horizontal="center"/>
      <protection hidden="1"/>
    </xf>
    <xf numFmtId="10" fontId="9" fillId="11" borderId="25" xfId="0" applyNumberFormat="1" applyFont="1" applyFill="1" applyBorder="1" applyAlignment="1" applyProtection="1">
      <alignment horizontal="center"/>
      <protection hidden="1"/>
    </xf>
    <xf numFmtId="10" fontId="9" fillId="10" borderId="25" xfId="0" applyNumberFormat="1" applyFont="1" applyFill="1" applyBorder="1" applyAlignment="1" applyProtection="1">
      <alignment horizontal="center"/>
      <protection hidden="1"/>
    </xf>
    <xf numFmtId="10" fontId="9" fillId="12" borderId="25" xfId="0" applyNumberFormat="1" applyFont="1" applyFill="1" applyBorder="1" applyAlignment="1" applyProtection="1">
      <alignment horizontal="center"/>
      <protection hidden="1"/>
    </xf>
    <xf numFmtId="10" fontId="8" fillId="13" borderId="23" xfId="0" applyNumberFormat="1" applyFont="1" applyFill="1" applyBorder="1" applyAlignment="1" applyProtection="1">
      <alignment horizontal="center"/>
      <protection locked="0"/>
    </xf>
    <xf numFmtId="2" fontId="0" fillId="0" borderId="0" xfId="0" applyNumberFormat="1" applyProtection="1">
      <protection hidden="1"/>
    </xf>
    <xf numFmtId="0" fontId="3" fillId="12" borderId="23" xfId="0" applyFont="1" applyFill="1" applyBorder="1" applyAlignment="1" applyProtection="1">
      <alignment horizontal="center"/>
      <protection hidden="1"/>
    </xf>
    <xf numFmtId="0" fontId="11" fillId="0" borderId="26" xfId="2"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4"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0" fillId="5" borderId="7" xfId="0" applyFill="1" applyBorder="1" applyAlignment="1" applyProtection="1">
      <alignment horizontal="center"/>
      <protection hidden="1"/>
    </xf>
    <xf numFmtId="0" fontId="0" fillId="5" borderId="8"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2" fillId="2" borderId="10"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0" fillId="2" borderId="11" xfId="0" applyFill="1" applyBorder="1" applyAlignment="1" applyProtection="1">
      <alignment horizontal="center"/>
      <protection hidden="1"/>
    </xf>
    <xf numFmtId="0" fontId="0" fillId="2" borderId="12" xfId="0" applyFill="1" applyBorder="1" applyAlignment="1" applyProtection="1">
      <alignment horizontal="center"/>
      <protection hidden="1"/>
    </xf>
    <xf numFmtId="0" fontId="6" fillId="0" borderId="15" xfId="0" applyFont="1" applyBorder="1" applyAlignment="1" applyProtection="1">
      <alignment horizontal="center"/>
      <protection hidden="1"/>
    </xf>
    <xf numFmtId="0" fontId="6" fillId="0" borderId="16" xfId="0" applyFont="1" applyBorder="1" applyAlignment="1" applyProtection="1">
      <alignment horizontal="center"/>
      <protection hidden="1"/>
    </xf>
    <xf numFmtId="0" fontId="6" fillId="0" borderId="17" xfId="0" applyFont="1" applyBorder="1" applyAlignment="1" applyProtection="1">
      <alignment horizontal="center"/>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0" fillId="11" borderId="22" xfId="0" applyNumberFormat="1" applyFont="1" applyFill="1" applyBorder="1" applyProtection="1">
      <protection hidden="1"/>
    </xf>
    <xf numFmtId="0" fontId="0" fillId="11" borderId="21" xfId="0" applyNumberFormat="1" applyFont="1" applyFill="1" applyBorder="1" applyProtection="1">
      <protection hidden="1"/>
    </xf>
    <xf numFmtId="22" fontId="0" fillId="11" borderId="21" xfId="0" applyNumberFormat="1" applyFont="1" applyFill="1" applyBorder="1" applyProtection="1">
      <protection hidden="1"/>
    </xf>
    <xf numFmtId="0" fontId="0" fillId="11" borderId="21" xfId="0" applyFont="1" applyFill="1" applyBorder="1" applyProtection="1">
      <protection hidden="1"/>
    </xf>
    <xf numFmtId="0" fontId="0" fillId="11" borderId="29" xfId="0" applyNumberFormat="1" applyFont="1" applyFill="1" applyBorder="1" applyProtection="1">
      <protection hidden="1"/>
    </xf>
    <xf numFmtId="0" fontId="7" fillId="14" borderId="26" xfId="0" applyFont="1" applyFill="1" applyBorder="1" applyAlignment="1" applyProtection="1">
      <alignment horizontal="center"/>
      <protection hidden="1"/>
    </xf>
    <xf numFmtId="0" fontId="7" fillId="14" borderId="27" xfId="0" applyFont="1" applyFill="1" applyBorder="1" applyAlignment="1" applyProtection="1">
      <alignment horizontal="center"/>
      <protection hidden="1"/>
    </xf>
    <xf numFmtId="0" fontId="7" fillId="14" borderId="28" xfId="0" applyFont="1" applyFill="1" applyBorder="1" applyAlignment="1" applyProtection="1">
      <alignment horizontal="center"/>
      <protection hidden="1"/>
    </xf>
    <xf numFmtId="0" fontId="13" fillId="0" borderId="0" xfId="0" applyFont="1" applyAlignment="1" applyProtection="1">
      <alignment horizontal="center"/>
      <protection hidden="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ATP CRYPTO</a:t>
            </a:r>
            <a:r>
              <a:rPr lang="pt-PT" baseline="0"/>
              <a:t> </a:t>
            </a:r>
            <a:r>
              <a:rPr lang="pt-PT"/>
              <a:t>STRATEGY</a:t>
            </a:r>
            <a:r>
              <a:rPr lang="pt-PT" baseline="0"/>
              <a:t> EQUITY CURVE ( 01/01/2020 TO 31/12/2024 )</a:t>
            </a:r>
            <a:endParaRPr lang="pt-P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manualLayout>
          <c:layoutTarget val="inner"/>
          <c:xMode val="edge"/>
          <c:yMode val="edge"/>
          <c:x val="4.6001007102131161E-2"/>
          <c:y val="7.6730406762832187E-2"/>
          <c:w val="0.94361189320281469"/>
          <c:h val="0.88848701760382465"/>
        </c:manualLayout>
      </c:layout>
      <c:lineChart>
        <c:grouping val="standard"/>
        <c:varyColors val="0"/>
        <c:ser>
          <c:idx val="0"/>
          <c:order val="0"/>
          <c:spPr>
            <a:ln w="28575" cap="rnd">
              <a:solidFill>
                <a:schemeClr val="accent1"/>
              </a:solidFill>
              <a:round/>
            </a:ln>
            <a:effectLst/>
          </c:spPr>
          <c:marker>
            <c:symbol val="none"/>
          </c:marker>
          <c:val>
            <c:numRef>
              <c:f>'Backtest Results'!$H$19:$H$2976</c:f>
              <c:numCache>
                <c:formatCode>0.000</c:formatCode>
                <c:ptCount val="2958"/>
                <c:pt idx="0">
                  <c:v>-1.4420999999999999</c:v>
                </c:pt>
                <c:pt idx="1">
                  <c:v>-3.55322</c:v>
                </c:pt>
                <c:pt idx="2">
                  <c:v>-2.8096299999999998</c:v>
                </c:pt>
                <c:pt idx="3">
                  <c:v>-1.2208599999999996</c:v>
                </c:pt>
                <c:pt idx="4">
                  <c:v>1.8665300000000005</c:v>
                </c:pt>
                <c:pt idx="5">
                  <c:v>7.0808099999999996</c:v>
                </c:pt>
                <c:pt idx="6">
                  <c:v>6.9511799999999999</c:v>
                </c:pt>
                <c:pt idx="7">
                  <c:v>4.9141399999999997</c:v>
                </c:pt>
                <c:pt idx="8">
                  <c:v>2.8999599999999996</c:v>
                </c:pt>
                <c:pt idx="9">
                  <c:v>5.8837200000000003</c:v>
                </c:pt>
                <c:pt idx="10">
                  <c:v>6.5476200000000002</c:v>
                </c:pt>
                <c:pt idx="11">
                  <c:v>7.2698499999999999</c:v>
                </c:pt>
                <c:pt idx="12">
                  <c:v>7.1983300000000003</c:v>
                </c:pt>
                <c:pt idx="13">
                  <c:v>7.8435700000000006</c:v>
                </c:pt>
                <c:pt idx="14">
                  <c:v>8.5368100000000009</c:v>
                </c:pt>
                <c:pt idx="15">
                  <c:v>6.40883</c:v>
                </c:pt>
                <c:pt idx="16">
                  <c:v>6.9115700000000002</c:v>
                </c:pt>
                <c:pt idx="17">
                  <c:v>7.5377900000000002</c:v>
                </c:pt>
                <c:pt idx="18">
                  <c:v>8.1303900000000002</c:v>
                </c:pt>
                <c:pt idx="19">
                  <c:v>6.0708700000000002</c:v>
                </c:pt>
                <c:pt idx="20">
                  <c:v>4.6448700000000001</c:v>
                </c:pt>
                <c:pt idx="21">
                  <c:v>5.2916299999999996</c:v>
                </c:pt>
                <c:pt idx="22">
                  <c:v>5.9578499999999996</c:v>
                </c:pt>
                <c:pt idx="23">
                  <c:v>6.7578499999999995</c:v>
                </c:pt>
                <c:pt idx="24">
                  <c:v>9.1310299999999991</c:v>
                </c:pt>
                <c:pt idx="25">
                  <c:v>7.7662899999999988</c:v>
                </c:pt>
                <c:pt idx="26">
                  <c:v>6.9746299999999986</c:v>
                </c:pt>
                <c:pt idx="27">
                  <c:v>13.909899999999999</c:v>
                </c:pt>
                <c:pt idx="28">
                  <c:v>13.706999999999999</c:v>
                </c:pt>
                <c:pt idx="29">
                  <c:v>12.920919999999999</c:v>
                </c:pt>
                <c:pt idx="30">
                  <c:v>13.586189999999998</c:v>
                </c:pt>
                <c:pt idx="31">
                  <c:v>12.753649999999999</c:v>
                </c:pt>
                <c:pt idx="32">
                  <c:v>13.790679999999998</c:v>
                </c:pt>
                <c:pt idx="33">
                  <c:v>11.810239999999999</c:v>
                </c:pt>
                <c:pt idx="34">
                  <c:v>12.094969999999998</c:v>
                </c:pt>
                <c:pt idx="35">
                  <c:v>10.063229999999997</c:v>
                </c:pt>
                <c:pt idx="36">
                  <c:v>10.859579999999998</c:v>
                </c:pt>
                <c:pt idx="37">
                  <c:v>12.152289999999997</c:v>
                </c:pt>
                <c:pt idx="38">
                  <c:v>10.121669999999996</c:v>
                </c:pt>
                <c:pt idx="39">
                  <c:v>11.860349999999997</c:v>
                </c:pt>
                <c:pt idx="40">
                  <c:v>13.847279999999998</c:v>
                </c:pt>
                <c:pt idx="41">
                  <c:v>15.275029999999997</c:v>
                </c:pt>
                <c:pt idx="42">
                  <c:v>16.886139999999997</c:v>
                </c:pt>
                <c:pt idx="43">
                  <c:v>20.955199999999998</c:v>
                </c:pt>
                <c:pt idx="44">
                  <c:v>18.947879999999998</c:v>
                </c:pt>
                <c:pt idx="45">
                  <c:v>18.089439999999996</c:v>
                </c:pt>
                <c:pt idx="46">
                  <c:v>21.247039999999998</c:v>
                </c:pt>
                <c:pt idx="47">
                  <c:v>24.015409999999999</c:v>
                </c:pt>
                <c:pt idx="48">
                  <c:v>26.83287</c:v>
                </c:pt>
                <c:pt idx="49">
                  <c:v>28.334379999999999</c:v>
                </c:pt>
                <c:pt idx="50">
                  <c:v>35.14817</c:v>
                </c:pt>
                <c:pt idx="51">
                  <c:v>37.319180000000003</c:v>
                </c:pt>
                <c:pt idx="52">
                  <c:v>36.402520000000003</c:v>
                </c:pt>
                <c:pt idx="53">
                  <c:v>34.931820000000002</c:v>
                </c:pt>
                <c:pt idx="54">
                  <c:v>35.104759999999999</c:v>
                </c:pt>
                <c:pt idx="55">
                  <c:v>37.546939999999999</c:v>
                </c:pt>
                <c:pt idx="56">
                  <c:v>39.718989999999998</c:v>
                </c:pt>
                <c:pt idx="57">
                  <c:v>41.059199999999997</c:v>
                </c:pt>
                <c:pt idx="58">
                  <c:v>42.205329999999996</c:v>
                </c:pt>
                <c:pt idx="59">
                  <c:v>43.155839999999998</c:v>
                </c:pt>
                <c:pt idx="60">
                  <c:v>44.241549999999997</c:v>
                </c:pt>
                <c:pt idx="61">
                  <c:v>44.948139999999995</c:v>
                </c:pt>
                <c:pt idx="62">
                  <c:v>45.798739999999995</c:v>
                </c:pt>
                <c:pt idx="63">
                  <c:v>44.890619999999998</c:v>
                </c:pt>
                <c:pt idx="64">
                  <c:v>47.683869999999999</c:v>
                </c:pt>
                <c:pt idx="65">
                  <c:v>48.36336</c:v>
                </c:pt>
                <c:pt idx="66">
                  <c:v>50.012619999999998</c:v>
                </c:pt>
                <c:pt idx="67">
                  <c:v>52.903829999999999</c:v>
                </c:pt>
                <c:pt idx="68">
                  <c:v>54.717669999999998</c:v>
                </c:pt>
                <c:pt idx="69">
                  <c:v>56.953659999999999</c:v>
                </c:pt>
                <c:pt idx="70">
                  <c:v>57.230469999999997</c:v>
                </c:pt>
                <c:pt idx="71">
                  <c:v>58.000429999999994</c:v>
                </c:pt>
                <c:pt idx="72">
                  <c:v>57.058789999999995</c:v>
                </c:pt>
                <c:pt idx="73">
                  <c:v>54.991609999999994</c:v>
                </c:pt>
                <c:pt idx="74">
                  <c:v>53.013309999999997</c:v>
                </c:pt>
                <c:pt idx="75">
                  <c:v>50.960529999999999</c:v>
                </c:pt>
                <c:pt idx="76">
                  <c:v>48.98301</c:v>
                </c:pt>
                <c:pt idx="77">
                  <c:v>46.782209999999999</c:v>
                </c:pt>
                <c:pt idx="78">
                  <c:v>48.780059999999999</c:v>
                </c:pt>
                <c:pt idx="79">
                  <c:v>49.456829999999997</c:v>
                </c:pt>
                <c:pt idx="80">
                  <c:v>47.557849999999995</c:v>
                </c:pt>
                <c:pt idx="81">
                  <c:v>49.478309999999993</c:v>
                </c:pt>
                <c:pt idx="82">
                  <c:v>50.87469999999999</c:v>
                </c:pt>
                <c:pt idx="83">
                  <c:v>51.52427999999999</c:v>
                </c:pt>
                <c:pt idx="84">
                  <c:v>52.211569999999988</c:v>
                </c:pt>
                <c:pt idx="85">
                  <c:v>52.86549999999999</c:v>
                </c:pt>
                <c:pt idx="86">
                  <c:v>53.539259999999992</c:v>
                </c:pt>
                <c:pt idx="87">
                  <c:v>51.519659999999995</c:v>
                </c:pt>
                <c:pt idx="88">
                  <c:v>51.949439999999996</c:v>
                </c:pt>
                <c:pt idx="89">
                  <c:v>52.344789999999996</c:v>
                </c:pt>
                <c:pt idx="90">
                  <c:v>50.326009999999997</c:v>
                </c:pt>
                <c:pt idx="91">
                  <c:v>50.653059999999996</c:v>
                </c:pt>
                <c:pt idx="92">
                  <c:v>55.961889999999997</c:v>
                </c:pt>
                <c:pt idx="93">
                  <c:v>56.692129999999999</c:v>
                </c:pt>
                <c:pt idx="94">
                  <c:v>57.391709999999996</c:v>
                </c:pt>
                <c:pt idx="95">
                  <c:v>58.003209999999996</c:v>
                </c:pt>
                <c:pt idx="96">
                  <c:v>58.676499999999997</c:v>
                </c:pt>
                <c:pt idx="97">
                  <c:v>57.32058</c:v>
                </c:pt>
                <c:pt idx="98">
                  <c:v>58.012749999999997</c:v>
                </c:pt>
                <c:pt idx="99">
                  <c:v>62.489279999999994</c:v>
                </c:pt>
                <c:pt idx="100">
                  <c:v>66.785579999999996</c:v>
                </c:pt>
                <c:pt idx="101">
                  <c:v>69.862229999999997</c:v>
                </c:pt>
                <c:pt idx="102">
                  <c:v>72.422359999999998</c:v>
                </c:pt>
                <c:pt idx="103">
                  <c:v>73.065770000000001</c:v>
                </c:pt>
                <c:pt idx="104">
                  <c:v>73.927229999999994</c:v>
                </c:pt>
                <c:pt idx="105">
                  <c:v>74.650389999999987</c:v>
                </c:pt>
                <c:pt idx="106">
                  <c:v>75.342209999999994</c:v>
                </c:pt>
                <c:pt idx="107">
                  <c:v>77.072359999999989</c:v>
                </c:pt>
                <c:pt idx="108">
                  <c:v>77.901629999999983</c:v>
                </c:pt>
                <c:pt idx="109">
                  <c:v>78.872499999999988</c:v>
                </c:pt>
                <c:pt idx="110">
                  <c:v>78.957349999999991</c:v>
                </c:pt>
                <c:pt idx="111">
                  <c:v>79.634909999999991</c:v>
                </c:pt>
                <c:pt idx="112">
                  <c:v>77.961589999999987</c:v>
                </c:pt>
                <c:pt idx="113">
                  <c:v>76.472309999999993</c:v>
                </c:pt>
                <c:pt idx="114">
                  <c:v>78.998179999999991</c:v>
                </c:pt>
                <c:pt idx="115">
                  <c:v>81.426849999999988</c:v>
                </c:pt>
                <c:pt idx="116">
                  <c:v>84.713849999999994</c:v>
                </c:pt>
                <c:pt idx="117">
                  <c:v>82.667489999999987</c:v>
                </c:pt>
                <c:pt idx="118">
                  <c:v>80.294149999999988</c:v>
                </c:pt>
                <c:pt idx="119">
                  <c:v>78.281589999999994</c:v>
                </c:pt>
                <c:pt idx="120">
                  <c:v>76.157150000000001</c:v>
                </c:pt>
                <c:pt idx="121">
                  <c:v>74.162630000000007</c:v>
                </c:pt>
                <c:pt idx="122">
                  <c:v>74.922630000000012</c:v>
                </c:pt>
                <c:pt idx="123">
                  <c:v>72.899650000000008</c:v>
                </c:pt>
                <c:pt idx="124">
                  <c:v>74.86075000000001</c:v>
                </c:pt>
                <c:pt idx="125">
                  <c:v>75.23163000000001</c:v>
                </c:pt>
                <c:pt idx="126">
                  <c:v>77.709890000000016</c:v>
                </c:pt>
                <c:pt idx="127">
                  <c:v>79.001560000000012</c:v>
                </c:pt>
                <c:pt idx="128">
                  <c:v>80.073610000000016</c:v>
                </c:pt>
                <c:pt idx="129">
                  <c:v>85.99742000000002</c:v>
                </c:pt>
                <c:pt idx="130">
                  <c:v>89.202770000000015</c:v>
                </c:pt>
                <c:pt idx="131">
                  <c:v>94.287110000000013</c:v>
                </c:pt>
                <c:pt idx="132">
                  <c:v>98.176210000000012</c:v>
                </c:pt>
                <c:pt idx="133">
                  <c:v>102.84288000000001</c:v>
                </c:pt>
                <c:pt idx="134">
                  <c:v>107.55986000000001</c:v>
                </c:pt>
                <c:pt idx="135">
                  <c:v>108.61548000000002</c:v>
                </c:pt>
                <c:pt idx="136">
                  <c:v>106.66952000000002</c:v>
                </c:pt>
                <c:pt idx="137">
                  <c:v>104.67984000000001</c:v>
                </c:pt>
                <c:pt idx="138">
                  <c:v>103.73438000000002</c:v>
                </c:pt>
                <c:pt idx="139">
                  <c:v>101.74364000000001</c:v>
                </c:pt>
                <c:pt idx="140">
                  <c:v>99.676440000000014</c:v>
                </c:pt>
                <c:pt idx="141">
                  <c:v>98.713480000000018</c:v>
                </c:pt>
                <c:pt idx="142">
                  <c:v>97.396600000000021</c:v>
                </c:pt>
                <c:pt idx="143">
                  <c:v>98.260800000000017</c:v>
                </c:pt>
                <c:pt idx="144">
                  <c:v>98.921170000000018</c:v>
                </c:pt>
                <c:pt idx="145">
                  <c:v>99.810060000000021</c:v>
                </c:pt>
                <c:pt idx="146">
                  <c:v>101.57074000000001</c:v>
                </c:pt>
                <c:pt idx="147">
                  <c:v>102.20045000000002</c:v>
                </c:pt>
                <c:pt idx="148">
                  <c:v>103.88589000000002</c:v>
                </c:pt>
                <c:pt idx="149">
                  <c:v>105.67235000000002</c:v>
                </c:pt>
                <c:pt idx="150">
                  <c:v>106.82711000000002</c:v>
                </c:pt>
                <c:pt idx="151">
                  <c:v>107.69377000000001</c:v>
                </c:pt>
                <c:pt idx="152">
                  <c:v>108.35859000000002</c:v>
                </c:pt>
                <c:pt idx="153">
                  <c:v>106.33597000000002</c:v>
                </c:pt>
                <c:pt idx="154">
                  <c:v>107.00269000000002</c:v>
                </c:pt>
                <c:pt idx="155">
                  <c:v>108.06643000000001</c:v>
                </c:pt>
                <c:pt idx="156">
                  <c:v>108.59969000000001</c:v>
                </c:pt>
                <c:pt idx="157">
                  <c:v>108.18317</c:v>
                </c:pt>
                <c:pt idx="158">
                  <c:v>108.49187000000001</c:v>
                </c:pt>
                <c:pt idx="159">
                  <c:v>108.10690000000001</c:v>
                </c:pt>
                <c:pt idx="160">
                  <c:v>106.10328000000001</c:v>
                </c:pt>
                <c:pt idx="161">
                  <c:v>103.95274000000001</c:v>
                </c:pt>
                <c:pt idx="162">
                  <c:v>106.08224000000001</c:v>
                </c:pt>
                <c:pt idx="163">
                  <c:v>104.93938000000001</c:v>
                </c:pt>
                <c:pt idx="164">
                  <c:v>105.65084000000002</c:v>
                </c:pt>
                <c:pt idx="165">
                  <c:v>107.47066000000001</c:v>
                </c:pt>
                <c:pt idx="166">
                  <c:v>116.30117000000001</c:v>
                </c:pt>
                <c:pt idx="167">
                  <c:v>114.30445000000002</c:v>
                </c:pt>
                <c:pt idx="168">
                  <c:v>112.76871000000001</c:v>
                </c:pt>
                <c:pt idx="169">
                  <c:v>112.14695000000002</c:v>
                </c:pt>
                <c:pt idx="170">
                  <c:v>110.12865000000002</c:v>
                </c:pt>
                <c:pt idx="171">
                  <c:v>108.09185000000002</c:v>
                </c:pt>
                <c:pt idx="172">
                  <c:v>106.06857000000002</c:v>
                </c:pt>
                <c:pt idx="173">
                  <c:v>107.24939000000002</c:v>
                </c:pt>
                <c:pt idx="174">
                  <c:v>108.05399000000001</c:v>
                </c:pt>
                <c:pt idx="175">
                  <c:v>108.70824000000002</c:v>
                </c:pt>
                <c:pt idx="176">
                  <c:v>109.85702000000002</c:v>
                </c:pt>
                <c:pt idx="177">
                  <c:v>108.83322000000003</c:v>
                </c:pt>
                <c:pt idx="178">
                  <c:v>106.76304000000003</c:v>
                </c:pt>
                <c:pt idx="179">
                  <c:v>104.68988000000003</c:v>
                </c:pt>
                <c:pt idx="180">
                  <c:v>102.66456000000004</c:v>
                </c:pt>
                <c:pt idx="181">
                  <c:v>103.44030000000004</c:v>
                </c:pt>
                <c:pt idx="182">
                  <c:v>104.06753000000003</c:v>
                </c:pt>
                <c:pt idx="183">
                  <c:v>104.75991000000003</c:v>
                </c:pt>
                <c:pt idx="184">
                  <c:v>105.90277000000003</c:v>
                </c:pt>
                <c:pt idx="185">
                  <c:v>104.73271000000003</c:v>
                </c:pt>
                <c:pt idx="186">
                  <c:v>105.39938000000002</c:v>
                </c:pt>
                <c:pt idx="187">
                  <c:v>107.38604000000002</c:v>
                </c:pt>
                <c:pt idx="188">
                  <c:v>112.02568000000002</c:v>
                </c:pt>
                <c:pt idx="189">
                  <c:v>112.83270000000002</c:v>
                </c:pt>
                <c:pt idx="190">
                  <c:v>113.50286000000001</c:v>
                </c:pt>
                <c:pt idx="191">
                  <c:v>113.06570000000001</c:v>
                </c:pt>
                <c:pt idx="192">
                  <c:v>113.94532000000001</c:v>
                </c:pt>
                <c:pt idx="193">
                  <c:v>116.30764000000001</c:v>
                </c:pt>
                <c:pt idx="194">
                  <c:v>118.50184</c:v>
                </c:pt>
                <c:pt idx="195">
                  <c:v>119.22406000000001</c:v>
                </c:pt>
                <c:pt idx="196">
                  <c:v>119.87669000000001</c:v>
                </c:pt>
                <c:pt idx="197">
                  <c:v>120.61743000000001</c:v>
                </c:pt>
                <c:pt idx="198">
                  <c:v>125.95077000000002</c:v>
                </c:pt>
                <c:pt idx="199">
                  <c:v>123.95077000000002</c:v>
                </c:pt>
                <c:pt idx="200">
                  <c:v>121.85581000000002</c:v>
                </c:pt>
                <c:pt idx="201">
                  <c:v>119.89193000000002</c:v>
                </c:pt>
                <c:pt idx="202">
                  <c:v>117.81881000000001</c:v>
                </c:pt>
                <c:pt idx="203">
                  <c:v>115.75309000000001</c:v>
                </c:pt>
                <c:pt idx="204">
                  <c:v>117.12971000000002</c:v>
                </c:pt>
                <c:pt idx="205">
                  <c:v>118.74045000000001</c:v>
                </c:pt>
                <c:pt idx="206">
                  <c:v>121.89240000000001</c:v>
                </c:pt>
                <c:pt idx="207">
                  <c:v>122.58205000000001</c:v>
                </c:pt>
                <c:pt idx="208">
                  <c:v>124.70013000000002</c:v>
                </c:pt>
                <c:pt idx="209">
                  <c:v>126.18585000000002</c:v>
                </c:pt>
                <c:pt idx="210">
                  <c:v>127.10160000000002</c:v>
                </c:pt>
                <c:pt idx="211">
                  <c:v>127.84926000000002</c:v>
                </c:pt>
                <c:pt idx="212">
                  <c:v>125.83866000000002</c:v>
                </c:pt>
                <c:pt idx="213">
                  <c:v>126.46282000000002</c:v>
                </c:pt>
                <c:pt idx="214">
                  <c:v>127.12288000000002</c:v>
                </c:pt>
                <c:pt idx="215">
                  <c:v>126.16890000000002</c:v>
                </c:pt>
                <c:pt idx="216">
                  <c:v>124.67858000000003</c:v>
                </c:pt>
                <c:pt idx="217">
                  <c:v>123.64194000000002</c:v>
                </c:pt>
                <c:pt idx="218">
                  <c:v>124.70523000000001</c:v>
                </c:pt>
                <c:pt idx="219">
                  <c:v>122.73617000000002</c:v>
                </c:pt>
                <c:pt idx="220">
                  <c:v>123.07355000000001</c:v>
                </c:pt>
                <c:pt idx="221">
                  <c:v>123.01295000000002</c:v>
                </c:pt>
                <c:pt idx="222">
                  <c:v>122.02285000000002</c:v>
                </c:pt>
                <c:pt idx="223">
                  <c:v>120.01805000000002</c:v>
                </c:pt>
                <c:pt idx="224">
                  <c:v>120.80150000000002</c:v>
                </c:pt>
                <c:pt idx="225">
                  <c:v>121.39236000000002</c:v>
                </c:pt>
                <c:pt idx="226">
                  <c:v>122.12829000000002</c:v>
                </c:pt>
                <c:pt idx="227">
                  <c:v>120.10087000000001</c:v>
                </c:pt>
                <c:pt idx="228">
                  <c:v>118.17465000000001</c:v>
                </c:pt>
                <c:pt idx="229">
                  <c:v>115.87161000000002</c:v>
                </c:pt>
                <c:pt idx="230">
                  <c:v>115.13521000000001</c:v>
                </c:pt>
                <c:pt idx="231">
                  <c:v>115.71400000000001</c:v>
                </c:pt>
                <c:pt idx="232">
                  <c:v>118.75887000000002</c:v>
                </c:pt>
                <c:pt idx="233">
                  <c:v>119.48614000000002</c:v>
                </c:pt>
                <c:pt idx="234">
                  <c:v>121.86709000000002</c:v>
                </c:pt>
                <c:pt idx="235">
                  <c:v>119.80191000000002</c:v>
                </c:pt>
                <c:pt idx="236">
                  <c:v>120.45639000000003</c:v>
                </c:pt>
                <c:pt idx="237">
                  <c:v>118.41709000000003</c:v>
                </c:pt>
                <c:pt idx="238">
                  <c:v>124.31081000000003</c:v>
                </c:pt>
                <c:pt idx="239">
                  <c:v>131.96108000000004</c:v>
                </c:pt>
                <c:pt idx="240">
                  <c:v>134.56107000000003</c:v>
                </c:pt>
                <c:pt idx="241">
                  <c:v>138.26478000000003</c:v>
                </c:pt>
                <c:pt idx="242">
                  <c:v>141.84647000000004</c:v>
                </c:pt>
                <c:pt idx="243">
                  <c:v>144.24823000000004</c:v>
                </c:pt>
                <c:pt idx="244">
                  <c:v>145.05095000000003</c:v>
                </c:pt>
                <c:pt idx="245">
                  <c:v>146.47317000000004</c:v>
                </c:pt>
                <c:pt idx="246">
                  <c:v>147.05797000000004</c:v>
                </c:pt>
                <c:pt idx="247">
                  <c:v>145.01689000000005</c:v>
                </c:pt>
                <c:pt idx="248">
                  <c:v>144.61931000000004</c:v>
                </c:pt>
                <c:pt idx="249">
                  <c:v>142.61931000000004</c:v>
                </c:pt>
                <c:pt idx="250">
                  <c:v>140.64933000000005</c:v>
                </c:pt>
                <c:pt idx="251">
                  <c:v>138.63851000000005</c:v>
                </c:pt>
                <c:pt idx="252">
                  <c:v>136.70119000000005</c:v>
                </c:pt>
                <c:pt idx="253">
                  <c:v>139.99335000000005</c:v>
                </c:pt>
                <c:pt idx="254">
                  <c:v>140.70961000000005</c:v>
                </c:pt>
                <c:pt idx="255">
                  <c:v>142.82309000000006</c:v>
                </c:pt>
                <c:pt idx="256">
                  <c:v>145.69610000000006</c:v>
                </c:pt>
                <c:pt idx="257">
                  <c:v>144.89082000000005</c:v>
                </c:pt>
                <c:pt idx="258">
                  <c:v>143.24376000000004</c:v>
                </c:pt>
                <c:pt idx="259">
                  <c:v>145.27766000000003</c:v>
                </c:pt>
                <c:pt idx="260">
                  <c:v>146.10035000000002</c:v>
                </c:pt>
                <c:pt idx="261">
                  <c:v>148.57176000000001</c:v>
                </c:pt>
                <c:pt idx="262">
                  <c:v>151.4289</c:v>
                </c:pt>
                <c:pt idx="263">
                  <c:v>149.38262</c:v>
                </c:pt>
                <c:pt idx="264">
                  <c:v>147.40716</c:v>
                </c:pt>
                <c:pt idx="265">
                  <c:v>146.49340000000001</c:v>
                </c:pt>
                <c:pt idx="266">
                  <c:v>144.50686000000002</c:v>
                </c:pt>
                <c:pt idx="267">
                  <c:v>148.24307000000002</c:v>
                </c:pt>
                <c:pt idx="268">
                  <c:v>148.83524000000003</c:v>
                </c:pt>
                <c:pt idx="269">
                  <c:v>149.78114000000002</c:v>
                </c:pt>
                <c:pt idx="270">
                  <c:v>150.80039000000002</c:v>
                </c:pt>
                <c:pt idx="271">
                  <c:v>148.80039000000002</c:v>
                </c:pt>
                <c:pt idx="272">
                  <c:v>146.57115000000002</c:v>
                </c:pt>
                <c:pt idx="273">
                  <c:v>144.53467000000001</c:v>
                </c:pt>
                <c:pt idx="274">
                  <c:v>142.51203000000001</c:v>
                </c:pt>
                <c:pt idx="275">
                  <c:v>143.14476000000002</c:v>
                </c:pt>
                <c:pt idx="276">
                  <c:v>144.19526000000002</c:v>
                </c:pt>
                <c:pt idx="277">
                  <c:v>149.51856000000001</c:v>
                </c:pt>
                <c:pt idx="278">
                  <c:v>147.50876</c:v>
                </c:pt>
                <c:pt idx="279">
                  <c:v>148.45613</c:v>
                </c:pt>
                <c:pt idx="280">
                  <c:v>146.91114999999999</c:v>
                </c:pt>
                <c:pt idx="281">
                  <c:v>145.80175</c:v>
                </c:pt>
                <c:pt idx="282">
                  <c:v>143.69014999999999</c:v>
                </c:pt>
                <c:pt idx="283">
                  <c:v>142.92196999999999</c:v>
                </c:pt>
                <c:pt idx="284">
                  <c:v>143.52054999999999</c:v>
                </c:pt>
                <c:pt idx="285">
                  <c:v>144.16620999999998</c:v>
                </c:pt>
                <c:pt idx="286">
                  <c:v>144.77606999999998</c:v>
                </c:pt>
                <c:pt idx="287">
                  <c:v>145.35247999999999</c:v>
                </c:pt>
                <c:pt idx="288">
                  <c:v>147.50752</c:v>
                </c:pt>
                <c:pt idx="289">
                  <c:v>148.21458999999999</c:v>
                </c:pt>
                <c:pt idx="290">
                  <c:v>146.87800999999999</c:v>
                </c:pt>
                <c:pt idx="291">
                  <c:v>145.94233</c:v>
                </c:pt>
                <c:pt idx="292">
                  <c:v>145.21439000000001</c:v>
                </c:pt>
                <c:pt idx="293">
                  <c:v>143.21971000000002</c:v>
                </c:pt>
                <c:pt idx="294">
                  <c:v>142.40007000000003</c:v>
                </c:pt>
                <c:pt idx="295">
                  <c:v>143.07429000000002</c:v>
                </c:pt>
                <c:pt idx="296">
                  <c:v>142.63579000000001</c:v>
                </c:pt>
                <c:pt idx="297">
                  <c:v>143.30870000000002</c:v>
                </c:pt>
                <c:pt idx="298">
                  <c:v>144.05636000000001</c:v>
                </c:pt>
                <c:pt idx="299">
                  <c:v>144.81561000000002</c:v>
                </c:pt>
                <c:pt idx="300">
                  <c:v>146.51563000000002</c:v>
                </c:pt>
                <c:pt idx="301">
                  <c:v>147.95761000000002</c:v>
                </c:pt>
                <c:pt idx="302">
                  <c:v>145.99949000000001</c:v>
                </c:pt>
                <c:pt idx="303">
                  <c:v>148.37775999999999</c:v>
                </c:pt>
                <c:pt idx="304">
                  <c:v>149.44469000000001</c:v>
                </c:pt>
                <c:pt idx="305">
                  <c:v>150.70874000000001</c:v>
                </c:pt>
                <c:pt idx="306">
                  <c:v>151.41637</c:v>
                </c:pt>
                <c:pt idx="307">
                  <c:v>149.40393</c:v>
                </c:pt>
                <c:pt idx="308">
                  <c:v>151.94483</c:v>
                </c:pt>
                <c:pt idx="309">
                  <c:v>150.76938999999999</c:v>
                </c:pt>
                <c:pt idx="310">
                  <c:v>149.99746999999999</c:v>
                </c:pt>
                <c:pt idx="311">
                  <c:v>151.03255999999999</c:v>
                </c:pt>
                <c:pt idx="312">
                  <c:v>160.46743999999998</c:v>
                </c:pt>
                <c:pt idx="313">
                  <c:v>163.13961999999998</c:v>
                </c:pt>
                <c:pt idx="314">
                  <c:v>164.59992999999997</c:v>
                </c:pt>
                <c:pt idx="315">
                  <c:v>166.73123999999999</c:v>
                </c:pt>
                <c:pt idx="316">
                  <c:v>168.93767999999997</c:v>
                </c:pt>
                <c:pt idx="317">
                  <c:v>169.68981999999997</c:v>
                </c:pt>
                <c:pt idx="318">
                  <c:v>167.69549999999998</c:v>
                </c:pt>
                <c:pt idx="319">
                  <c:v>165.68611999999999</c:v>
                </c:pt>
                <c:pt idx="320">
                  <c:v>163.85242</c:v>
                </c:pt>
                <c:pt idx="321">
                  <c:v>165.07932</c:v>
                </c:pt>
                <c:pt idx="322">
                  <c:v>166.28052</c:v>
                </c:pt>
                <c:pt idx="323">
                  <c:v>166.57682</c:v>
                </c:pt>
                <c:pt idx="324">
                  <c:v>167.92554000000001</c:v>
                </c:pt>
                <c:pt idx="325">
                  <c:v>169.77416000000002</c:v>
                </c:pt>
                <c:pt idx="326">
                  <c:v>170.47155000000004</c:v>
                </c:pt>
                <c:pt idx="327">
                  <c:v>171.47930000000002</c:v>
                </c:pt>
                <c:pt idx="328">
                  <c:v>169.47656000000003</c:v>
                </c:pt>
                <c:pt idx="329">
                  <c:v>171.76603000000003</c:v>
                </c:pt>
                <c:pt idx="330">
                  <c:v>169.42843000000002</c:v>
                </c:pt>
                <c:pt idx="331">
                  <c:v>167.39727000000002</c:v>
                </c:pt>
                <c:pt idx="332">
                  <c:v>167.13497000000001</c:v>
                </c:pt>
                <c:pt idx="333">
                  <c:v>166.68107000000001</c:v>
                </c:pt>
                <c:pt idx="334">
                  <c:v>167.34900000000002</c:v>
                </c:pt>
                <c:pt idx="335">
                  <c:v>166.47468000000001</c:v>
                </c:pt>
                <c:pt idx="336">
                  <c:v>168.16148000000001</c:v>
                </c:pt>
                <c:pt idx="337">
                  <c:v>166.17676</c:v>
                </c:pt>
                <c:pt idx="338">
                  <c:v>164.16334000000001</c:v>
                </c:pt>
                <c:pt idx="339">
                  <c:v>162.16334000000001</c:v>
                </c:pt>
                <c:pt idx="340">
                  <c:v>161.30508</c:v>
                </c:pt>
                <c:pt idx="341">
                  <c:v>162.64218</c:v>
                </c:pt>
                <c:pt idx="342">
                  <c:v>163.64929000000001</c:v>
                </c:pt>
                <c:pt idx="343">
                  <c:v>161.64757</c:v>
                </c:pt>
                <c:pt idx="344">
                  <c:v>168.03301999999999</c:v>
                </c:pt>
                <c:pt idx="345">
                  <c:v>169.95139</c:v>
                </c:pt>
                <c:pt idx="346">
                  <c:v>167.95103</c:v>
                </c:pt>
                <c:pt idx="347">
                  <c:v>168.65787</c:v>
                </c:pt>
                <c:pt idx="348">
                  <c:v>166.66577000000001</c:v>
                </c:pt>
                <c:pt idx="349">
                  <c:v>167.96926000000002</c:v>
                </c:pt>
                <c:pt idx="350">
                  <c:v>169.70921000000001</c:v>
                </c:pt>
                <c:pt idx="351">
                  <c:v>171.97276000000002</c:v>
                </c:pt>
                <c:pt idx="352">
                  <c:v>172.71269000000001</c:v>
                </c:pt>
                <c:pt idx="353">
                  <c:v>170.70243000000002</c:v>
                </c:pt>
                <c:pt idx="354">
                  <c:v>168.81591000000003</c:v>
                </c:pt>
                <c:pt idx="355">
                  <c:v>170.08113000000003</c:v>
                </c:pt>
                <c:pt idx="356">
                  <c:v>169.28113000000002</c:v>
                </c:pt>
                <c:pt idx="357">
                  <c:v>169.84113000000002</c:v>
                </c:pt>
                <c:pt idx="358">
                  <c:v>170.93827000000002</c:v>
                </c:pt>
                <c:pt idx="359">
                  <c:v>169.69673000000003</c:v>
                </c:pt>
                <c:pt idx="360">
                  <c:v>171.08288000000002</c:v>
                </c:pt>
                <c:pt idx="361">
                  <c:v>172.13612000000001</c:v>
                </c:pt>
                <c:pt idx="362">
                  <c:v>170.10590000000002</c:v>
                </c:pt>
                <c:pt idx="363">
                  <c:v>171.62415000000001</c:v>
                </c:pt>
                <c:pt idx="364">
                  <c:v>173.23391000000001</c:v>
                </c:pt>
                <c:pt idx="365">
                  <c:v>173.89245</c:v>
                </c:pt>
                <c:pt idx="366">
                  <c:v>176.02804</c:v>
                </c:pt>
                <c:pt idx="367">
                  <c:v>177.45256000000001</c:v>
                </c:pt>
                <c:pt idx="368">
                  <c:v>178.93093999999999</c:v>
                </c:pt>
                <c:pt idx="369">
                  <c:v>176.98365999999999</c:v>
                </c:pt>
                <c:pt idx="370">
                  <c:v>174.88693999999998</c:v>
                </c:pt>
                <c:pt idx="371">
                  <c:v>176.16919999999999</c:v>
                </c:pt>
                <c:pt idx="372">
                  <c:v>176.92245</c:v>
                </c:pt>
                <c:pt idx="373">
                  <c:v>176.51384999999999</c:v>
                </c:pt>
                <c:pt idx="374">
                  <c:v>174.50200999999998</c:v>
                </c:pt>
                <c:pt idx="375">
                  <c:v>175.87736999999998</c:v>
                </c:pt>
                <c:pt idx="376">
                  <c:v>179.09951999999998</c:v>
                </c:pt>
                <c:pt idx="377">
                  <c:v>179.76618999999999</c:v>
                </c:pt>
                <c:pt idx="378">
                  <c:v>180.42015000000001</c:v>
                </c:pt>
                <c:pt idx="379">
                  <c:v>181.08420000000001</c:v>
                </c:pt>
                <c:pt idx="380">
                  <c:v>181.77747000000002</c:v>
                </c:pt>
                <c:pt idx="381">
                  <c:v>183.30645000000001</c:v>
                </c:pt>
                <c:pt idx="382">
                  <c:v>184.64899000000003</c:v>
                </c:pt>
                <c:pt idx="383">
                  <c:v>185.42350000000002</c:v>
                </c:pt>
                <c:pt idx="384">
                  <c:v>184.31786000000002</c:v>
                </c:pt>
                <c:pt idx="385">
                  <c:v>182.31786000000002</c:v>
                </c:pt>
                <c:pt idx="386">
                  <c:v>182.95635000000001</c:v>
                </c:pt>
                <c:pt idx="387">
                  <c:v>180.94809000000001</c:v>
                </c:pt>
                <c:pt idx="388">
                  <c:v>178.91822999999999</c:v>
                </c:pt>
                <c:pt idx="389">
                  <c:v>176.90293</c:v>
                </c:pt>
                <c:pt idx="390">
                  <c:v>178.44629</c:v>
                </c:pt>
                <c:pt idx="391">
                  <c:v>180.97460000000001</c:v>
                </c:pt>
                <c:pt idx="392">
                  <c:v>182.36498</c:v>
                </c:pt>
                <c:pt idx="393">
                  <c:v>183.94712000000001</c:v>
                </c:pt>
                <c:pt idx="394">
                  <c:v>183.30344000000002</c:v>
                </c:pt>
                <c:pt idx="395">
                  <c:v>181.65530000000001</c:v>
                </c:pt>
                <c:pt idx="396">
                  <c:v>182.31567000000001</c:v>
                </c:pt>
                <c:pt idx="397">
                  <c:v>180.30677</c:v>
                </c:pt>
                <c:pt idx="398">
                  <c:v>181.15845999999999</c:v>
                </c:pt>
                <c:pt idx="399">
                  <c:v>181.94407999999999</c:v>
                </c:pt>
                <c:pt idx="400">
                  <c:v>182.63281999999998</c:v>
                </c:pt>
                <c:pt idx="401">
                  <c:v>183.28110999999998</c:v>
                </c:pt>
                <c:pt idx="402">
                  <c:v>183.94776999999999</c:v>
                </c:pt>
                <c:pt idx="403">
                  <c:v>186.17018999999999</c:v>
                </c:pt>
                <c:pt idx="404">
                  <c:v>184.11538999999999</c:v>
                </c:pt>
                <c:pt idx="405">
                  <c:v>185.96034</c:v>
                </c:pt>
                <c:pt idx="406">
                  <c:v>187.86803</c:v>
                </c:pt>
                <c:pt idx="407">
                  <c:v>188.52123</c:v>
                </c:pt>
                <c:pt idx="408">
                  <c:v>189.32415</c:v>
                </c:pt>
                <c:pt idx="409">
                  <c:v>187.30911</c:v>
                </c:pt>
                <c:pt idx="410">
                  <c:v>188.02136000000002</c:v>
                </c:pt>
                <c:pt idx="411">
                  <c:v>186.00626000000003</c:v>
                </c:pt>
                <c:pt idx="412">
                  <c:v>184.18658000000002</c:v>
                </c:pt>
                <c:pt idx="413">
                  <c:v>181.87794000000002</c:v>
                </c:pt>
                <c:pt idx="414">
                  <c:v>179.89098000000001</c:v>
                </c:pt>
                <c:pt idx="415">
                  <c:v>177.85708000000002</c:v>
                </c:pt>
                <c:pt idx="416">
                  <c:v>179.32772000000003</c:v>
                </c:pt>
                <c:pt idx="417">
                  <c:v>180.59494000000004</c:v>
                </c:pt>
                <c:pt idx="418">
                  <c:v>181.24854000000005</c:v>
                </c:pt>
                <c:pt idx="419">
                  <c:v>182.15381000000005</c:v>
                </c:pt>
                <c:pt idx="420">
                  <c:v>185.34376000000006</c:v>
                </c:pt>
                <c:pt idx="421">
                  <c:v>187.29109000000005</c:v>
                </c:pt>
                <c:pt idx="422">
                  <c:v>189.42497000000006</c:v>
                </c:pt>
                <c:pt idx="423">
                  <c:v>191.22985000000006</c:v>
                </c:pt>
                <c:pt idx="424">
                  <c:v>189.22965000000005</c:v>
                </c:pt>
                <c:pt idx="425">
                  <c:v>187.19815000000006</c:v>
                </c:pt>
                <c:pt idx="426">
                  <c:v>185.09489000000005</c:v>
                </c:pt>
                <c:pt idx="427">
                  <c:v>185.87455000000006</c:v>
                </c:pt>
                <c:pt idx="428">
                  <c:v>186.57989000000006</c:v>
                </c:pt>
                <c:pt idx="429">
                  <c:v>184.55249000000006</c:v>
                </c:pt>
                <c:pt idx="430">
                  <c:v>182.52011000000007</c:v>
                </c:pt>
                <c:pt idx="431">
                  <c:v>184.02183000000008</c:v>
                </c:pt>
                <c:pt idx="432">
                  <c:v>183.47087000000008</c:v>
                </c:pt>
                <c:pt idx="433">
                  <c:v>184.14838000000009</c:v>
                </c:pt>
                <c:pt idx="434">
                  <c:v>184.80820000000008</c:v>
                </c:pt>
                <c:pt idx="435">
                  <c:v>183.9808800000001</c:v>
                </c:pt>
                <c:pt idx="436">
                  <c:v>183.07908000000009</c:v>
                </c:pt>
                <c:pt idx="437">
                  <c:v>181.09840000000008</c:v>
                </c:pt>
                <c:pt idx="438">
                  <c:v>180.35174000000009</c:v>
                </c:pt>
                <c:pt idx="439">
                  <c:v>178.31768000000008</c:v>
                </c:pt>
                <c:pt idx="440">
                  <c:v>176.31330000000008</c:v>
                </c:pt>
                <c:pt idx="441">
                  <c:v>177.57687000000007</c:v>
                </c:pt>
                <c:pt idx="442">
                  <c:v>178.22628000000006</c:v>
                </c:pt>
                <c:pt idx="443">
                  <c:v>178.83234000000007</c:v>
                </c:pt>
                <c:pt idx="444">
                  <c:v>176.76596000000006</c:v>
                </c:pt>
                <c:pt idx="445">
                  <c:v>174.73248000000007</c:v>
                </c:pt>
                <c:pt idx="446">
                  <c:v>176.01599000000007</c:v>
                </c:pt>
                <c:pt idx="447">
                  <c:v>173.84145000000007</c:v>
                </c:pt>
                <c:pt idx="448">
                  <c:v>174.76100000000005</c:v>
                </c:pt>
                <c:pt idx="449">
                  <c:v>174.37614000000005</c:v>
                </c:pt>
                <c:pt idx="450">
                  <c:v>175.40178000000006</c:v>
                </c:pt>
                <c:pt idx="451">
                  <c:v>173.38826000000006</c:v>
                </c:pt>
                <c:pt idx="452">
                  <c:v>171.33886000000007</c:v>
                </c:pt>
                <c:pt idx="453">
                  <c:v>173.19385000000005</c:v>
                </c:pt>
                <c:pt idx="454">
                  <c:v>172.58551000000006</c:v>
                </c:pt>
                <c:pt idx="455">
                  <c:v>177.71655000000007</c:v>
                </c:pt>
                <c:pt idx="456">
                  <c:v>178.38114000000007</c:v>
                </c:pt>
                <c:pt idx="457">
                  <c:v>176.36070000000007</c:v>
                </c:pt>
                <c:pt idx="458">
                  <c:v>176.99002000000007</c:v>
                </c:pt>
                <c:pt idx="459">
                  <c:v>177.59471000000008</c:v>
                </c:pt>
                <c:pt idx="460">
                  <c:v>178.35872000000009</c:v>
                </c:pt>
                <c:pt idx="461">
                  <c:v>177.28848000000008</c:v>
                </c:pt>
                <c:pt idx="462">
                  <c:v>177.72231000000008</c:v>
                </c:pt>
                <c:pt idx="463">
                  <c:v>178.56442000000007</c:v>
                </c:pt>
                <c:pt idx="464">
                  <c:v>179.22855000000007</c:v>
                </c:pt>
                <c:pt idx="465">
                  <c:v>179.85564000000008</c:v>
                </c:pt>
                <c:pt idx="466">
                  <c:v>180.60098000000008</c:v>
                </c:pt>
                <c:pt idx="467">
                  <c:v>181.88232000000008</c:v>
                </c:pt>
                <c:pt idx="468">
                  <c:v>179.83190000000008</c:v>
                </c:pt>
                <c:pt idx="469">
                  <c:v>180.47015000000007</c:v>
                </c:pt>
                <c:pt idx="470">
                  <c:v>181.12256000000008</c:v>
                </c:pt>
                <c:pt idx="471">
                  <c:v>184.45589000000007</c:v>
                </c:pt>
                <c:pt idx="472">
                  <c:v>184.09041000000008</c:v>
                </c:pt>
                <c:pt idx="473">
                  <c:v>182.90945000000008</c:v>
                </c:pt>
                <c:pt idx="474">
                  <c:v>180.90355000000008</c:v>
                </c:pt>
                <c:pt idx="475">
                  <c:v>178.91397000000009</c:v>
                </c:pt>
                <c:pt idx="476">
                  <c:v>179.6157200000001</c:v>
                </c:pt>
                <c:pt idx="477">
                  <c:v>177.58984000000009</c:v>
                </c:pt>
                <c:pt idx="478">
                  <c:v>178.99375000000009</c:v>
                </c:pt>
                <c:pt idx="479">
                  <c:v>180.60727000000009</c:v>
                </c:pt>
                <c:pt idx="480">
                  <c:v>181.37805000000009</c:v>
                </c:pt>
                <c:pt idx="481">
                  <c:v>182.24597000000009</c:v>
                </c:pt>
                <c:pt idx="482">
                  <c:v>183.26978000000008</c:v>
                </c:pt>
                <c:pt idx="483">
                  <c:v>181.29514000000009</c:v>
                </c:pt>
                <c:pt idx="484">
                  <c:v>183.09359000000009</c:v>
                </c:pt>
                <c:pt idx="485">
                  <c:v>184.55328000000009</c:v>
                </c:pt>
                <c:pt idx="486">
                  <c:v>183.27724000000009</c:v>
                </c:pt>
                <c:pt idx="487">
                  <c:v>181.97376000000008</c:v>
                </c:pt>
                <c:pt idx="488">
                  <c:v>179.85644000000008</c:v>
                </c:pt>
                <c:pt idx="489">
                  <c:v>182.64592000000007</c:v>
                </c:pt>
                <c:pt idx="490">
                  <c:v>184.48375000000007</c:v>
                </c:pt>
                <c:pt idx="491">
                  <c:v>185.18550000000008</c:v>
                </c:pt>
                <c:pt idx="492">
                  <c:v>188.37280000000007</c:v>
                </c:pt>
                <c:pt idx="493">
                  <c:v>191.48683000000005</c:v>
                </c:pt>
                <c:pt idx="494">
                  <c:v>195.83834000000004</c:v>
                </c:pt>
                <c:pt idx="495">
                  <c:v>196.60830000000004</c:v>
                </c:pt>
                <c:pt idx="496">
                  <c:v>194.59936000000005</c:v>
                </c:pt>
                <c:pt idx="497">
                  <c:v>192.52100000000004</c:v>
                </c:pt>
                <c:pt idx="498">
                  <c:v>193.13307000000003</c:v>
                </c:pt>
                <c:pt idx="499">
                  <c:v>194.13307000000003</c:v>
                </c:pt>
                <c:pt idx="500">
                  <c:v>194.78896000000003</c:v>
                </c:pt>
                <c:pt idx="501">
                  <c:v>195.49039000000002</c:v>
                </c:pt>
                <c:pt idx="502">
                  <c:v>196.15789000000001</c:v>
                </c:pt>
                <c:pt idx="503">
                  <c:v>197.02113</c:v>
                </c:pt>
                <c:pt idx="504">
                  <c:v>195.02761000000001</c:v>
                </c:pt>
                <c:pt idx="505">
                  <c:v>194.09551000000002</c:v>
                </c:pt>
                <c:pt idx="506">
                  <c:v>194.69918000000001</c:v>
                </c:pt>
                <c:pt idx="507">
                  <c:v>194.65682000000001</c:v>
                </c:pt>
                <c:pt idx="508">
                  <c:v>192.60126000000002</c:v>
                </c:pt>
                <c:pt idx="509">
                  <c:v>190.57228000000003</c:v>
                </c:pt>
                <c:pt idx="510">
                  <c:v>191.29593000000003</c:v>
                </c:pt>
                <c:pt idx="511">
                  <c:v>189.26695000000004</c:v>
                </c:pt>
                <c:pt idx="512">
                  <c:v>187.25963000000004</c:v>
                </c:pt>
                <c:pt idx="513">
                  <c:v>190.63009000000005</c:v>
                </c:pt>
                <c:pt idx="514">
                  <c:v>191.26734000000005</c:v>
                </c:pt>
                <c:pt idx="515">
                  <c:v>189.25768000000005</c:v>
                </c:pt>
                <c:pt idx="516">
                  <c:v>191.82041000000004</c:v>
                </c:pt>
                <c:pt idx="517">
                  <c:v>192.36546000000004</c:v>
                </c:pt>
                <c:pt idx="518">
                  <c:v>192.51687000000004</c:v>
                </c:pt>
                <c:pt idx="519">
                  <c:v>192.94133000000005</c:v>
                </c:pt>
                <c:pt idx="520">
                  <c:v>190.97613000000004</c:v>
                </c:pt>
                <c:pt idx="521">
                  <c:v>191.68850000000003</c:v>
                </c:pt>
                <c:pt idx="522">
                  <c:v>191.99620000000004</c:v>
                </c:pt>
                <c:pt idx="523">
                  <c:v>193.34902000000005</c:v>
                </c:pt>
                <c:pt idx="524">
                  <c:v>194.01711000000006</c:v>
                </c:pt>
                <c:pt idx="525">
                  <c:v>194.75251000000006</c:v>
                </c:pt>
                <c:pt idx="526">
                  <c:v>197.15728000000007</c:v>
                </c:pt>
                <c:pt idx="527">
                  <c:v>197.83785000000006</c:v>
                </c:pt>
                <c:pt idx="528">
                  <c:v>197.07595000000006</c:v>
                </c:pt>
                <c:pt idx="529">
                  <c:v>198.69784000000007</c:v>
                </c:pt>
                <c:pt idx="530">
                  <c:v>197.46014000000008</c:v>
                </c:pt>
                <c:pt idx="531">
                  <c:v>199.36351000000008</c:v>
                </c:pt>
                <c:pt idx="532">
                  <c:v>201.83264000000008</c:v>
                </c:pt>
                <c:pt idx="533">
                  <c:v>202.51034000000007</c:v>
                </c:pt>
                <c:pt idx="534">
                  <c:v>206.69042000000007</c:v>
                </c:pt>
                <c:pt idx="535">
                  <c:v>210.63711000000006</c:v>
                </c:pt>
                <c:pt idx="536">
                  <c:v>213.27657000000008</c:v>
                </c:pt>
                <c:pt idx="537">
                  <c:v>213.93813000000009</c:v>
                </c:pt>
                <c:pt idx="538">
                  <c:v>211.8675100000001</c:v>
                </c:pt>
                <c:pt idx="539">
                  <c:v>209.84651000000011</c:v>
                </c:pt>
                <c:pt idx="540">
                  <c:v>210.91628000000011</c:v>
                </c:pt>
                <c:pt idx="541">
                  <c:v>212.86384000000012</c:v>
                </c:pt>
                <c:pt idx="542">
                  <c:v>222.15838000000014</c:v>
                </c:pt>
                <c:pt idx="543">
                  <c:v>225.17457000000013</c:v>
                </c:pt>
                <c:pt idx="544">
                  <c:v>226.90432000000013</c:v>
                </c:pt>
                <c:pt idx="545">
                  <c:v>229.75892000000013</c:v>
                </c:pt>
                <c:pt idx="546">
                  <c:v>230.06368000000012</c:v>
                </c:pt>
                <c:pt idx="547">
                  <c:v>227.95752000000013</c:v>
                </c:pt>
                <c:pt idx="548">
                  <c:v>225.95084000000014</c:v>
                </c:pt>
                <c:pt idx="549">
                  <c:v>226.83536000000015</c:v>
                </c:pt>
                <c:pt idx="550">
                  <c:v>227.49675000000016</c:v>
                </c:pt>
                <c:pt idx="551">
                  <c:v>228.15544000000017</c:v>
                </c:pt>
                <c:pt idx="552">
                  <c:v>228.92467000000016</c:v>
                </c:pt>
                <c:pt idx="553">
                  <c:v>226.89611000000016</c:v>
                </c:pt>
                <c:pt idx="554">
                  <c:v>227.94149000000016</c:v>
                </c:pt>
                <c:pt idx="555">
                  <c:v>227.09319000000016</c:v>
                </c:pt>
                <c:pt idx="556">
                  <c:v>225.11921000000015</c:v>
                </c:pt>
                <c:pt idx="557">
                  <c:v>222.97349000000014</c:v>
                </c:pt>
                <c:pt idx="558">
                  <c:v>220.97629000000015</c:v>
                </c:pt>
                <c:pt idx="559">
                  <c:v>223.44243000000014</c:v>
                </c:pt>
                <c:pt idx="560">
                  <c:v>225.81245000000015</c:v>
                </c:pt>
                <c:pt idx="561">
                  <c:v>226.80648000000016</c:v>
                </c:pt>
                <c:pt idx="562">
                  <c:v>227.44828000000015</c:v>
                </c:pt>
                <c:pt idx="563">
                  <c:v>226.55376000000015</c:v>
                </c:pt>
                <c:pt idx="564">
                  <c:v>224.51272000000014</c:v>
                </c:pt>
                <c:pt idx="565">
                  <c:v>222.49182000000013</c:v>
                </c:pt>
                <c:pt idx="566">
                  <c:v>227.07355000000013</c:v>
                </c:pt>
                <c:pt idx="567">
                  <c:v>230.01766000000012</c:v>
                </c:pt>
                <c:pt idx="568">
                  <c:v>230.68728000000013</c:v>
                </c:pt>
                <c:pt idx="569">
                  <c:v>228.68356000000014</c:v>
                </c:pt>
                <c:pt idx="570">
                  <c:v>229.35116000000014</c:v>
                </c:pt>
                <c:pt idx="571">
                  <c:v>235.69380000000012</c:v>
                </c:pt>
                <c:pt idx="572">
                  <c:v>234.95682000000014</c:v>
                </c:pt>
                <c:pt idx="573">
                  <c:v>236.00368000000014</c:v>
                </c:pt>
                <c:pt idx="574">
                  <c:v>236.65713000000014</c:v>
                </c:pt>
                <c:pt idx="575">
                  <c:v>234.63739000000012</c:v>
                </c:pt>
                <c:pt idx="576">
                  <c:v>235.33723000000012</c:v>
                </c:pt>
                <c:pt idx="577">
                  <c:v>235.20257000000012</c:v>
                </c:pt>
                <c:pt idx="578">
                  <c:v>236.14495000000014</c:v>
                </c:pt>
                <c:pt idx="579">
                  <c:v>236.80425000000014</c:v>
                </c:pt>
                <c:pt idx="580">
                  <c:v>235.73063000000013</c:v>
                </c:pt>
                <c:pt idx="581">
                  <c:v>233.72259000000014</c:v>
                </c:pt>
                <c:pt idx="582">
                  <c:v>232.44021000000015</c:v>
                </c:pt>
                <c:pt idx="583">
                  <c:v>231.25077000000016</c:v>
                </c:pt>
                <c:pt idx="584">
                  <c:v>232.90219000000016</c:v>
                </c:pt>
                <c:pt idx="585">
                  <c:v>234.52663000000015</c:v>
                </c:pt>
                <c:pt idx="586">
                  <c:v>235.12123000000017</c:v>
                </c:pt>
                <c:pt idx="587">
                  <c:v>236.54418000000015</c:v>
                </c:pt>
                <c:pt idx="588">
                  <c:v>237.19498000000016</c:v>
                </c:pt>
                <c:pt idx="589">
                  <c:v>235.84720000000016</c:v>
                </c:pt>
                <c:pt idx="590">
                  <c:v>233.89322000000016</c:v>
                </c:pt>
                <c:pt idx="591">
                  <c:v>231.89728000000017</c:v>
                </c:pt>
                <c:pt idx="592">
                  <c:v>232.55668000000017</c:v>
                </c:pt>
                <c:pt idx="593">
                  <c:v>230.22116000000017</c:v>
                </c:pt>
                <c:pt idx="594">
                  <c:v>231.64973000000018</c:v>
                </c:pt>
                <c:pt idx="595">
                  <c:v>229.64119000000017</c:v>
                </c:pt>
                <c:pt idx="596">
                  <c:v>230.61826000000016</c:v>
                </c:pt>
                <c:pt idx="597">
                  <c:v>231.30609000000015</c:v>
                </c:pt>
                <c:pt idx="598">
                  <c:v>231.50237000000016</c:v>
                </c:pt>
                <c:pt idx="599">
                  <c:v>232.17565000000016</c:v>
                </c:pt>
                <c:pt idx="600">
                  <c:v>230.32241000000016</c:v>
                </c:pt>
                <c:pt idx="601">
                  <c:v>230.94163000000017</c:v>
                </c:pt>
                <c:pt idx="602">
                  <c:v>231.60433000000018</c:v>
                </c:pt>
                <c:pt idx="603">
                  <c:v>232.76792000000017</c:v>
                </c:pt>
                <c:pt idx="604">
                  <c:v>233.90466000000018</c:v>
                </c:pt>
                <c:pt idx="605">
                  <c:v>231.88758000000018</c:v>
                </c:pt>
                <c:pt idx="606">
                  <c:v>235.29430000000019</c:v>
                </c:pt>
                <c:pt idx="607">
                  <c:v>237.22088000000019</c:v>
                </c:pt>
                <c:pt idx="608">
                  <c:v>240.3298900000002</c:v>
                </c:pt>
                <c:pt idx="609">
                  <c:v>243.89717000000022</c:v>
                </c:pt>
                <c:pt idx="610">
                  <c:v>244.55084000000022</c:v>
                </c:pt>
                <c:pt idx="611">
                  <c:v>242.52470000000022</c:v>
                </c:pt>
                <c:pt idx="612">
                  <c:v>243.20236000000023</c:v>
                </c:pt>
                <c:pt idx="613">
                  <c:v>241.28716000000023</c:v>
                </c:pt>
                <c:pt idx="614">
                  <c:v>242.77390000000022</c:v>
                </c:pt>
                <c:pt idx="615">
                  <c:v>247.11984000000024</c:v>
                </c:pt>
                <c:pt idx="616">
                  <c:v>249.65933000000024</c:v>
                </c:pt>
                <c:pt idx="617">
                  <c:v>250.57403000000025</c:v>
                </c:pt>
                <c:pt idx="618">
                  <c:v>251.23105000000024</c:v>
                </c:pt>
                <c:pt idx="619">
                  <c:v>251.97249000000025</c:v>
                </c:pt>
                <c:pt idx="620">
                  <c:v>254.62958000000026</c:v>
                </c:pt>
                <c:pt idx="621">
                  <c:v>255.28349000000026</c:v>
                </c:pt>
                <c:pt idx="622">
                  <c:v>254.84811000000025</c:v>
                </c:pt>
                <c:pt idx="623">
                  <c:v>255.63069000000024</c:v>
                </c:pt>
                <c:pt idx="624">
                  <c:v>256.31459000000024</c:v>
                </c:pt>
                <c:pt idx="625">
                  <c:v>254.32521000000023</c:v>
                </c:pt>
                <c:pt idx="626">
                  <c:v>253.27101000000022</c:v>
                </c:pt>
                <c:pt idx="627">
                  <c:v>255.77785000000023</c:v>
                </c:pt>
                <c:pt idx="628">
                  <c:v>253.87005000000022</c:v>
                </c:pt>
                <c:pt idx="629">
                  <c:v>256.23016000000024</c:v>
                </c:pt>
                <c:pt idx="630">
                  <c:v>257.61082000000022</c:v>
                </c:pt>
                <c:pt idx="631">
                  <c:v>258.28697000000022</c:v>
                </c:pt>
                <c:pt idx="632">
                  <c:v>258.9520100000002</c:v>
                </c:pt>
                <c:pt idx="633">
                  <c:v>261.79478000000017</c:v>
                </c:pt>
                <c:pt idx="634">
                  <c:v>264.50228000000016</c:v>
                </c:pt>
                <c:pt idx="635">
                  <c:v>265.53971000000013</c:v>
                </c:pt>
                <c:pt idx="636">
                  <c:v>263.51737000000014</c:v>
                </c:pt>
                <c:pt idx="637">
                  <c:v>264.22013000000015</c:v>
                </c:pt>
                <c:pt idx="638">
                  <c:v>262.22039000000018</c:v>
                </c:pt>
                <c:pt idx="639">
                  <c:v>261.27449000000018</c:v>
                </c:pt>
                <c:pt idx="640">
                  <c:v>261.93578000000019</c:v>
                </c:pt>
                <c:pt idx="641">
                  <c:v>260.42610000000019</c:v>
                </c:pt>
                <c:pt idx="642">
                  <c:v>261.08824000000021</c:v>
                </c:pt>
                <c:pt idx="643">
                  <c:v>261.74646000000018</c:v>
                </c:pt>
                <c:pt idx="644">
                  <c:v>260.27816000000018</c:v>
                </c:pt>
                <c:pt idx="645">
                  <c:v>260.94416000000018</c:v>
                </c:pt>
                <c:pt idx="646">
                  <c:v>261.70215000000019</c:v>
                </c:pt>
                <c:pt idx="647">
                  <c:v>261.21321000000017</c:v>
                </c:pt>
                <c:pt idx="648">
                  <c:v>261.86025000000018</c:v>
                </c:pt>
                <c:pt idx="649">
                  <c:v>262.51310000000018</c:v>
                </c:pt>
                <c:pt idx="650">
                  <c:v>263.16521000000017</c:v>
                </c:pt>
                <c:pt idx="651">
                  <c:v>263.84182000000015</c:v>
                </c:pt>
                <c:pt idx="652">
                  <c:v>264.79076000000015</c:v>
                </c:pt>
                <c:pt idx="653">
                  <c:v>265.74049000000014</c:v>
                </c:pt>
                <c:pt idx="654">
                  <c:v>266.39845000000014</c:v>
                </c:pt>
                <c:pt idx="655">
                  <c:v>267.05757000000011</c:v>
                </c:pt>
                <c:pt idx="656">
                  <c:v>265.6284500000001</c:v>
                </c:pt>
                <c:pt idx="657">
                  <c:v>267.92731000000009</c:v>
                </c:pt>
                <c:pt idx="658">
                  <c:v>265.97609000000011</c:v>
                </c:pt>
                <c:pt idx="659">
                  <c:v>264.01243000000011</c:v>
                </c:pt>
                <c:pt idx="660">
                  <c:v>266.24056000000013</c:v>
                </c:pt>
                <c:pt idx="661">
                  <c:v>266.91273000000012</c:v>
                </c:pt>
                <c:pt idx="662">
                  <c:v>264.8689700000001</c:v>
                </c:pt>
                <c:pt idx="663">
                  <c:v>265.54491000000013</c:v>
                </c:pt>
                <c:pt idx="664">
                  <c:v>267.49153000000013</c:v>
                </c:pt>
                <c:pt idx="665">
                  <c:v>267.65099000000015</c:v>
                </c:pt>
                <c:pt idx="666">
                  <c:v>268.84746000000013</c:v>
                </c:pt>
                <c:pt idx="667">
                  <c:v>270.02170000000012</c:v>
                </c:pt>
                <c:pt idx="668">
                  <c:v>267.97556000000014</c:v>
                </c:pt>
                <c:pt idx="669">
                  <c:v>271.39677000000012</c:v>
                </c:pt>
                <c:pt idx="670">
                  <c:v>269.39731000000012</c:v>
                </c:pt>
                <c:pt idx="671">
                  <c:v>267.85633000000013</c:v>
                </c:pt>
                <c:pt idx="672">
                  <c:v>268.47326000000015</c:v>
                </c:pt>
                <c:pt idx="673">
                  <c:v>267.19876000000016</c:v>
                </c:pt>
                <c:pt idx="674">
                  <c:v>268.27041000000014</c:v>
                </c:pt>
                <c:pt idx="675">
                  <c:v>269.09333000000015</c:v>
                </c:pt>
                <c:pt idx="676">
                  <c:v>269.64633000000015</c:v>
                </c:pt>
                <c:pt idx="677">
                  <c:v>270.32079000000016</c:v>
                </c:pt>
                <c:pt idx="678">
                  <c:v>269.18495000000019</c:v>
                </c:pt>
                <c:pt idx="679">
                  <c:v>267.13201000000021</c:v>
                </c:pt>
                <c:pt idx="680">
                  <c:v>270.71652000000023</c:v>
                </c:pt>
                <c:pt idx="681">
                  <c:v>269.90220000000022</c:v>
                </c:pt>
                <c:pt idx="682">
                  <c:v>271.14374000000021</c:v>
                </c:pt>
                <c:pt idx="683">
                  <c:v>272.93736000000018</c:v>
                </c:pt>
                <c:pt idx="684">
                  <c:v>274.04677000000021</c:v>
                </c:pt>
                <c:pt idx="685">
                  <c:v>274.70807000000019</c:v>
                </c:pt>
                <c:pt idx="686">
                  <c:v>275.35353000000021</c:v>
                </c:pt>
                <c:pt idx="687">
                  <c:v>275.70600000000019</c:v>
                </c:pt>
                <c:pt idx="688">
                  <c:v>277.11786000000018</c:v>
                </c:pt>
                <c:pt idx="689">
                  <c:v>278.74639000000019</c:v>
                </c:pt>
                <c:pt idx="690">
                  <c:v>279.53763000000021</c:v>
                </c:pt>
                <c:pt idx="691">
                  <c:v>280.34928000000019</c:v>
                </c:pt>
                <c:pt idx="692">
                  <c:v>278.38148000000018</c:v>
                </c:pt>
                <c:pt idx="693">
                  <c:v>276.3120600000002</c:v>
                </c:pt>
                <c:pt idx="694">
                  <c:v>274.33132000000018</c:v>
                </c:pt>
                <c:pt idx="695">
                  <c:v>272.33956000000018</c:v>
                </c:pt>
                <c:pt idx="696">
                  <c:v>273.0246200000002</c:v>
                </c:pt>
                <c:pt idx="697">
                  <c:v>271.17502000000019</c:v>
                </c:pt>
                <c:pt idx="698">
                  <c:v>269.87926000000022</c:v>
                </c:pt>
                <c:pt idx="699">
                  <c:v>271.64533000000023</c:v>
                </c:pt>
                <c:pt idx="700">
                  <c:v>272.31200000000024</c:v>
                </c:pt>
                <c:pt idx="701">
                  <c:v>272.95333000000022</c:v>
                </c:pt>
                <c:pt idx="702">
                  <c:v>273.61493000000024</c:v>
                </c:pt>
                <c:pt idx="703">
                  <c:v>275.03709000000026</c:v>
                </c:pt>
                <c:pt idx="704">
                  <c:v>275.70225000000028</c:v>
                </c:pt>
                <c:pt idx="705">
                  <c:v>273.72197000000028</c:v>
                </c:pt>
                <c:pt idx="706">
                  <c:v>276.15993000000026</c:v>
                </c:pt>
                <c:pt idx="707">
                  <c:v>274.11075000000028</c:v>
                </c:pt>
                <c:pt idx="708">
                  <c:v>274.78067000000027</c:v>
                </c:pt>
                <c:pt idx="709">
                  <c:v>272.74853000000024</c:v>
                </c:pt>
                <c:pt idx="710">
                  <c:v>270.71831000000026</c:v>
                </c:pt>
                <c:pt idx="711">
                  <c:v>269.94057000000026</c:v>
                </c:pt>
                <c:pt idx="712">
                  <c:v>270.58813000000026</c:v>
                </c:pt>
                <c:pt idx="713">
                  <c:v>269.65835000000027</c:v>
                </c:pt>
                <c:pt idx="714">
                  <c:v>267.65093000000024</c:v>
                </c:pt>
                <c:pt idx="715">
                  <c:v>265.59953000000024</c:v>
                </c:pt>
                <c:pt idx="716">
                  <c:v>266.24473000000023</c:v>
                </c:pt>
                <c:pt idx="717">
                  <c:v>268.01966000000021</c:v>
                </c:pt>
                <c:pt idx="718">
                  <c:v>270.32137000000023</c:v>
                </c:pt>
                <c:pt idx="719">
                  <c:v>268.23489000000023</c:v>
                </c:pt>
                <c:pt idx="720">
                  <c:v>271.87592000000024</c:v>
                </c:pt>
                <c:pt idx="721">
                  <c:v>274.55353000000025</c:v>
                </c:pt>
                <c:pt idx="722">
                  <c:v>278.27001000000024</c:v>
                </c:pt>
                <c:pt idx="723">
                  <c:v>278.71736000000021</c:v>
                </c:pt>
                <c:pt idx="724">
                  <c:v>278.71926000000019</c:v>
                </c:pt>
                <c:pt idx="725">
                  <c:v>283.02963000000017</c:v>
                </c:pt>
                <c:pt idx="726">
                  <c:v>286.41898000000015</c:v>
                </c:pt>
                <c:pt idx="727">
                  <c:v>291.74818000000016</c:v>
                </c:pt>
                <c:pt idx="728">
                  <c:v>293.78622000000018</c:v>
                </c:pt>
                <c:pt idx="729">
                  <c:v>294.45972000000017</c:v>
                </c:pt>
                <c:pt idx="730">
                  <c:v>295.1294000000002</c:v>
                </c:pt>
                <c:pt idx="731">
                  <c:v>293.53650000000022</c:v>
                </c:pt>
                <c:pt idx="732">
                  <c:v>292.09138000000024</c:v>
                </c:pt>
                <c:pt idx="733">
                  <c:v>291.53534000000025</c:v>
                </c:pt>
                <c:pt idx="734">
                  <c:v>291.15444000000025</c:v>
                </c:pt>
                <c:pt idx="735">
                  <c:v>291.82422000000025</c:v>
                </c:pt>
                <c:pt idx="736">
                  <c:v>291.21842000000026</c:v>
                </c:pt>
                <c:pt idx="737">
                  <c:v>289.24654000000027</c:v>
                </c:pt>
                <c:pt idx="738">
                  <c:v>289.91290000000026</c:v>
                </c:pt>
                <c:pt idx="739">
                  <c:v>291.18592000000024</c:v>
                </c:pt>
                <c:pt idx="740">
                  <c:v>289.20780000000025</c:v>
                </c:pt>
                <c:pt idx="741">
                  <c:v>287.22826000000026</c:v>
                </c:pt>
                <c:pt idx="742">
                  <c:v>288.90077000000025</c:v>
                </c:pt>
                <c:pt idx="743">
                  <c:v>289.56116000000026</c:v>
                </c:pt>
                <c:pt idx="744">
                  <c:v>287.51990000000023</c:v>
                </c:pt>
                <c:pt idx="745">
                  <c:v>285.50810000000024</c:v>
                </c:pt>
                <c:pt idx="746">
                  <c:v>283.50592000000023</c:v>
                </c:pt>
                <c:pt idx="747">
                  <c:v>284.17835000000025</c:v>
                </c:pt>
                <c:pt idx="748">
                  <c:v>285.48083000000025</c:v>
                </c:pt>
                <c:pt idx="749">
                  <c:v>286.71021000000025</c:v>
                </c:pt>
                <c:pt idx="750">
                  <c:v>287.38259000000022</c:v>
                </c:pt>
                <c:pt idx="751">
                  <c:v>285.34435000000025</c:v>
                </c:pt>
                <c:pt idx="752">
                  <c:v>286.02687000000026</c:v>
                </c:pt>
                <c:pt idx="753">
                  <c:v>287.36212000000023</c:v>
                </c:pt>
                <c:pt idx="754">
                  <c:v>285.36386000000022</c:v>
                </c:pt>
                <c:pt idx="755">
                  <c:v>283.34816000000023</c:v>
                </c:pt>
                <c:pt idx="756">
                  <c:v>281.31350000000026</c:v>
                </c:pt>
                <c:pt idx="757">
                  <c:v>279.31978000000026</c:v>
                </c:pt>
                <c:pt idx="758">
                  <c:v>279.97706000000028</c:v>
                </c:pt>
                <c:pt idx="759">
                  <c:v>277.98552000000029</c:v>
                </c:pt>
                <c:pt idx="760">
                  <c:v>279.74735000000027</c:v>
                </c:pt>
                <c:pt idx="761">
                  <c:v>280.40832000000029</c:v>
                </c:pt>
                <c:pt idx="762">
                  <c:v>279.21324000000027</c:v>
                </c:pt>
                <c:pt idx="763">
                  <c:v>277.55922000000027</c:v>
                </c:pt>
                <c:pt idx="764">
                  <c:v>275.55590000000029</c:v>
                </c:pt>
                <c:pt idx="765">
                  <c:v>275.68003000000027</c:v>
                </c:pt>
                <c:pt idx="766">
                  <c:v>277.91889000000026</c:v>
                </c:pt>
                <c:pt idx="767">
                  <c:v>279.16454000000027</c:v>
                </c:pt>
                <c:pt idx="768">
                  <c:v>279.83434000000028</c:v>
                </c:pt>
                <c:pt idx="769">
                  <c:v>283.32068000000027</c:v>
                </c:pt>
                <c:pt idx="770">
                  <c:v>283.98032000000029</c:v>
                </c:pt>
                <c:pt idx="771">
                  <c:v>284.75682000000029</c:v>
                </c:pt>
                <c:pt idx="772">
                  <c:v>285.87365000000028</c:v>
                </c:pt>
                <c:pt idx="773">
                  <c:v>283.85359000000028</c:v>
                </c:pt>
                <c:pt idx="774">
                  <c:v>284.51675000000029</c:v>
                </c:pt>
                <c:pt idx="775">
                  <c:v>285.18181000000027</c:v>
                </c:pt>
                <c:pt idx="776">
                  <c:v>285.97853000000026</c:v>
                </c:pt>
                <c:pt idx="777">
                  <c:v>286.77401000000026</c:v>
                </c:pt>
                <c:pt idx="778">
                  <c:v>287.45852000000025</c:v>
                </c:pt>
                <c:pt idx="779">
                  <c:v>289.63256000000024</c:v>
                </c:pt>
                <c:pt idx="780">
                  <c:v>291.77078000000023</c:v>
                </c:pt>
                <c:pt idx="781">
                  <c:v>293.35147000000023</c:v>
                </c:pt>
                <c:pt idx="782">
                  <c:v>294.02531000000022</c:v>
                </c:pt>
                <c:pt idx="783">
                  <c:v>294.6923500000002</c:v>
                </c:pt>
                <c:pt idx="784">
                  <c:v>295.5375200000002</c:v>
                </c:pt>
                <c:pt idx="785">
                  <c:v>297.24235000000022</c:v>
                </c:pt>
                <c:pt idx="786">
                  <c:v>297.74783000000019</c:v>
                </c:pt>
                <c:pt idx="787">
                  <c:v>298.41850000000017</c:v>
                </c:pt>
                <c:pt idx="788">
                  <c:v>299.08539000000019</c:v>
                </c:pt>
                <c:pt idx="789">
                  <c:v>299.74503000000021</c:v>
                </c:pt>
                <c:pt idx="790">
                  <c:v>300.41375000000022</c:v>
                </c:pt>
                <c:pt idx="791">
                  <c:v>300.3234300000002</c:v>
                </c:pt>
                <c:pt idx="792">
                  <c:v>298.34727000000021</c:v>
                </c:pt>
                <c:pt idx="793">
                  <c:v>296.35953000000023</c:v>
                </c:pt>
                <c:pt idx="794">
                  <c:v>294.36031000000025</c:v>
                </c:pt>
                <c:pt idx="795">
                  <c:v>292.34075000000024</c:v>
                </c:pt>
                <c:pt idx="796">
                  <c:v>293.76521000000025</c:v>
                </c:pt>
                <c:pt idx="797">
                  <c:v>292.10549000000026</c:v>
                </c:pt>
                <c:pt idx="798">
                  <c:v>290.73815000000025</c:v>
                </c:pt>
                <c:pt idx="799">
                  <c:v>289.13241000000022</c:v>
                </c:pt>
                <c:pt idx="800">
                  <c:v>287.67853000000019</c:v>
                </c:pt>
                <c:pt idx="801">
                  <c:v>288.32419000000021</c:v>
                </c:pt>
                <c:pt idx="802">
                  <c:v>289.05013000000019</c:v>
                </c:pt>
                <c:pt idx="803">
                  <c:v>289.71679000000017</c:v>
                </c:pt>
                <c:pt idx="804">
                  <c:v>290.3770600000002</c:v>
                </c:pt>
                <c:pt idx="805">
                  <c:v>289.29010000000022</c:v>
                </c:pt>
                <c:pt idx="806">
                  <c:v>287.29638000000023</c:v>
                </c:pt>
                <c:pt idx="807">
                  <c:v>285.26598000000024</c:v>
                </c:pt>
                <c:pt idx="808">
                  <c:v>285.93212000000022</c:v>
                </c:pt>
                <c:pt idx="809">
                  <c:v>286.60774000000021</c:v>
                </c:pt>
                <c:pt idx="810">
                  <c:v>287.26916000000023</c:v>
                </c:pt>
                <c:pt idx="811">
                  <c:v>287.93282000000022</c:v>
                </c:pt>
                <c:pt idx="812">
                  <c:v>286.5549000000002</c:v>
                </c:pt>
                <c:pt idx="813">
                  <c:v>287.20924000000019</c:v>
                </c:pt>
                <c:pt idx="814">
                  <c:v>287.86493000000019</c:v>
                </c:pt>
                <c:pt idx="815">
                  <c:v>291.8960600000002</c:v>
                </c:pt>
                <c:pt idx="816">
                  <c:v>296.20563000000021</c:v>
                </c:pt>
                <c:pt idx="817">
                  <c:v>299.24973000000023</c:v>
                </c:pt>
                <c:pt idx="818">
                  <c:v>301.23818000000023</c:v>
                </c:pt>
                <c:pt idx="819">
                  <c:v>303.29042000000021</c:v>
                </c:pt>
                <c:pt idx="820">
                  <c:v>303.36282000000023</c:v>
                </c:pt>
                <c:pt idx="821">
                  <c:v>303.18894000000023</c:v>
                </c:pt>
                <c:pt idx="822">
                  <c:v>303.84426000000025</c:v>
                </c:pt>
                <c:pt idx="823">
                  <c:v>304.51032000000026</c:v>
                </c:pt>
                <c:pt idx="824">
                  <c:v>306.72689000000025</c:v>
                </c:pt>
                <c:pt idx="825">
                  <c:v>306.56743000000023</c:v>
                </c:pt>
                <c:pt idx="826">
                  <c:v>306.32121000000024</c:v>
                </c:pt>
                <c:pt idx="827">
                  <c:v>305.83125000000024</c:v>
                </c:pt>
                <c:pt idx="828">
                  <c:v>308.18451000000022</c:v>
                </c:pt>
                <c:pt idx="829">
                  <c:v>309.51816000000019</c:v>
                </c:pt>
                <c:pt idx="830">
                  <c:v>310.18316000000021</c:v>
                </c:pt>
                <c:pt idx="831">
                  <c:v>311.51736000000022</c:v>
                </c:pt>
                <c:pt idx="832">
                  <c:v>309.50986000000023</c:v>
                </c:pt>
                <c:pt idx="833">
                  <c:v>307.51536000000021</c:v>
                </c:pt>
                <c:pt idx="834">
                  <c:v>305.51840000000021</c:v>
                </c:pt>
                <c:pt idx="835">
                  <c:v>303.50772000000023</c:v>
                </c:pt>
                <c:pt idx="836">
                  <c:v>304.16743000000025</c:v>
                </c:pt>
                <c:pt idx="837">
                  <c:v>304.70649000000026</c:v>
                </c:pt>
                <c:pt idx="838">
                  <c:v>305.37275000000028</c:v>
                </c:pt>
                <c:pt idx="839">
                  <c:v>306.01788000000028</c:v>
                </c:pt>
                <c:pt idx="840">
                  <c:v>306.69356000000028</c:v>
                </c:pt>
                <c:pt idx="841">
                  <c:v>309.00250000000028</c:v>
                </c:pt>
                <c:pt idx="842">
                  <c:v>307.00952000000029</c:v>
                </c:pt>
                <c:pt idx="843">
                  <c:v>309.80563000000029</c:v>
                </c:pt>
                <c:pt idx="844">
                  <c:v>312.0245800000003</c:v>
                </c:pt>
                <c:pt idx="845">
                  <c:v>313.20122000000032</c:v>
                </c:pt>
                <c:pt idx="846">
                  <c:v>314.3856900000003</c:v>
                </c:pt>
                <c:pt idx="847">
                  <c:v>312.37609000000032</c:v>
                </c:pt>
                <c:pt idx="848">
                  <c:v>310.37093000000033</c:v>
                </c:pt>
                <c:pt idx="849">
                  <c:v>311.14049000000034</c:v>
                </c:pt>
                <c:pt idx="850">
                  <c:v>310.50109000000032</c:v>
                </c:pt>
                <c:pt idx="851">
                  <c:v>309.58337000000034</c:v>
                </c:pt>
                <c:pt idx="852">
                  <c:v>309.90371000000033</c:v>
                </c:pt>
                <c:pt idx="853">
                  <c:v>310.57057000000032</c:v>
                </c:pt>
                <c:pt idx="854">
                  <c:v>309.6050900000003</c:v>
                </c:pt>
                <c:pt idx="855">
                  <c:v>307.59277000000031</c:v>
                </c:pt>
                <c:pt idx="856">
                  <c:v>308.84105000000034</c:v>
                </c:pt>
                <c:pt idx="857">
                  <c:v>309.51570000000032</c:v>
                </c:pt>
                <c:pt idx="858">
                  <c:v>307.47006000000033</c:v>
                </c:pt>
                <c:pt idx="859">
                  <c:v>307.84260000000035</c:v>
                </c:pt>
                <c:pt idx="860">
                  <c:v>305.84862000000032</c:v>
                </c:pt>
                <c:pt idx="861">
                  <c:v>303.81916000000035</c:v>
                </c:pt>
                <c:pt idx="862">
                  <c:v>302.58594000000033</c:v>
                </c:pt>
                <c:pt idx="863">
                  <c:v>300.59252000000032</c:v>
                </c:pt>
                <c:pt idx="864">
                  <c:v>301.24241000000035</c:v>
                </c:pt>
                <c:pt idx="865">
                  <c:v>303.82446000000033</c:v>
                </c:pt>
                <c:pt idx="866">
                  <c:v>305.51049000000035</c:v>
                </c:pt>
                <c:pt idx="867">
                  <c:v>307.77076000000034</c:v>
                </c:pt>
                <c:pt idx="868">
                  <c:v>308.42137000000031</c:v>
                </c:pt>
                <c:pt idx="869">
                  <c:v>309.0982900000003</c:v>
                </c:pt>
                <c:pt idx="870">
                  <c:v>310.2018800000003</c:v>
                </c:pt>
                <c:pt idx="871">
                  <c:v>312.4359400000003</c:v>
                </c:pt>
                <c:pt idx="872">
                  <c:v>313.79091000000028</c:v>
                </c:pt>
                <c:pt idx="873">
                  <c:v>316.18433000000027</c:v>
                </c:pt>
                <c:pt idx="874">
                  <c:v>316.85449000000028</c:v>
                </c:pt>
                <c:pt idx="875">
                  <c:v>317.51157000000029</c:v>
                </c:pt>
                <c:pt idx="876">
                  <c:v>318.16702000000026</c:v>
                </c:pt>
                <c:pt idx="877">
                  <c:v>317.68354000000028</c:v>
                </c:pt>
                <c:pt idx="878">
                  <c:v>318.36649000000028</c:v>
                </c:pt>
                <c:pt idx="879">
                  <c:v>319.05614000000025</c:v>
                </c:pt>
                <c:pt idx="880">
                  <c:v>318.40660000000025</c:v>
                </c:pt>
                <c:pt idx="881">
                  <c:v>321.73570000000024</c:v>
                </c:pt>
                <c:pt idx="882">
                  <c:v>324.65657000000022</c:v>
                </c:pt>
                <c:pt idx="883">
                  <c:v>325.33535000000023</c:v>
                </c:pt>
                <c:pt idx="884">
                  <c:v>326.34041000000025</c:v>
                </c:pt>
                <c:pt idx="885">
                  <c:v>326.99373000000026</c:v>
                </c:pt>
                <c:pt idx="886">
                  <c:v>327.04705000000024</c:v>
                </c:pt>
                <c:pt idx="887">
                  <c:v>327.68935000000022</c:v>
                </c:pt>
                <c:pt idx="888">
                  <c:v>328.34320000000019</c:v>
                </c:pt>
                <c:pt idx="889">
                  <c:v>329.47803000000022</c:v>
                </c:pt>
                <c:pt idx="890">
                  <c:v>329.99219000000022</c:v>
                </c:pt>
                <c:pt idx="891">
                  <c:v>330.64709000000022</c:v>
                </c:pt>
                <c:pt idx="892">
                  <c:v>331.82412000000022</c:v>
                </c:pt>
                <c:pt idx="893">
                  <c:v>332.98409000000021</c:v>
                </c:pt>
                <c:pt idx="894">
                  <c:v>333.63757000000021</c:v>
                </c:pt>
                <c:pt idx="895">
                  <c:v>334.30345000000023</c:v>
                </c:pt>
                <c:pt idx="896">
                  <c:v>334.9931000000002</c:v>
                </c:pt>
                <c:pt idx="897">
                  <c:v>332.98318000000017</c:v>
                </c:pt>
                <c:pt idx="898">
                  <c:v>330.93494000000015</c:v>
                </c:pt>
                <c:pt idx="899">
                  <c:v>328.92426000000017</c:v>
                </c:pt>
                <c:pt idx="900">
                  <c:v>326.90114000000017</c:v>
                </c:pt>
                <c:pt idx="901">
                  <c:v>324.85168000000016</c:v>
                </c:pt>
                <c:pt idx="902">
                  <c:v>322.85168000000016</c:v>
                </c:pt>
                <c:pt idx="903">
                  <c:v>323.94176000000016</c:v>
                </c:pt>
                <c:pt idx="904">
                  <c:v>324.61190000000016</c:v>
                </c:pt>
                <c:pt idx="905">
                  <c:v>323.78154000000018</c:v>
                </c:pt>
                <c:pt idx="906">
                  <c:v>323.65452000000016</c:v>
                </c:pt>
                <c:pt idx="907">
                  <c:v>321.67120000000017</c:v>
                </c:pt>
                <c:pt idx="908">
                  <c:v>322.10653000000019</c:v>
                </c:pt>
                <c:pt idx="909">
                  <c:v>323.29482000000019</c:v>
                </c:pt>
                <c:pt idx="910">
                  <c:v>321.32472000000018</c:v>
                </c:pt>
                <c:pt idx="911">
                  <c:v>320.12610000000018</c:v>
                </c:pt>
                <c:pt idx="912">
                  <c:v>321.20215000000019</c:v>
                </c:pt>
                <c:pt idx="913">
                  <c:v>321.85460000000018</c:v>
                </c:pt>
                <c:pt idx="914">
                  <c:v>319.83386000000019</c:v>
                </c:pt>
                <c:pt idx="915">
                  <c:v>320.48386000000016</c:v>
                </c:pt>
                <c:pt idx="916">
                  <c:v>318.45496000000014</c:v>
                </c:pt>
                <c:pt idx="917">
                  <c:v>316.49114000000014</c:v>
                </c:pt>
                <c:pt idx="918">
                  <c:v>316.84998000000013</c:v>
                </c:pt>
                <c:pt idx="919">
                  <c:v>314.79632000000015</c:v>
                </c:pt>
                <c:pt idx="920">
                  <c:v>313.63374000000016</c:v>
                </c:pt>
                <c:pt idx="921">
                  <c:v>313.18778000000015</c:v>
                </c:pt>
                <c:pt idx="922">
                  <c:v>311.19638000000015</c:v>
                </c:pt>
                <c:pt idx="923">
                  <c:v>309.17604000000017</c:v>
                </c:pt>
                <c:pt idx="924">
                  <c:v>310.77947000000017</c:v>
                </c:pt>
                <c:pt idx="925">
                  <c:v>311.43438000000015</c:v>
                </c:pt>
                <c:pt idx="926">
                  <c:v>312.79921000000013</c:v>
                </c:pt>
                <c:pt idx="927">
                  <c:v>313.03253000000012</c:v>
                </c:pt>
                <c:pt idx="928">
                  <c:v>312.37537000000015</c:v>
                </c:pt>
                <c:pt idx="929">
                  <c:v>312.48897000000017</c:v>
                </c:pt>
                <c:pt idx="930">
                  <c:v>311.71345000000019</c:v>
                </c:pt>
                <c:pt idx="931">
                  <c:v>312.36597000000017</c:v>
                </c:pt>
                <c:pt idx="932">
                  <c:v>313.48148000000015</c:v>
                </c:pt>
                <c:pt idx="933">
                  <c:v>314.17493000000013</c:v>
                </c:pt>
                <c:pt idx="934">
                  <c:v>314.82118000000014</c:v>
                </c:pt>
                <c:pt idx="935">
                  <c:v>315.48846000000015</c:v>
                </c:pt>
                <c:pt idx="936">
                  <c:v>317.74003000000016</c:v>
                </c:pt>
                <c:pt idx="937">
                  <c:v>318.40927000000016</c:v>
                </c:pt>
                <c:pt idx="938">
                  <c:v>319.07922000000019</c:v>
                </c:pt>
                <c:pt idx="939">
                  <c:v>317.06536000000017</c:v>
                </c:pt>
                <c:pt idx="940">
                  <c:v>317.57207000000017</c:v>
                </c:pt>
                <c:pt idx="941">
                  <c:v>320.80881000000016</c:v>
                </c:pt>
                <c:pt idx="942">
                  <c:v>321.46951000000018</c:v>
                </c:pt>
                <c:pt idx="943">
                  <c:v>322.34800000000018</c:v>
                </c:pt>
                <c:pt idx="944">
                  <c:v>321.9060600000002</c:v>
                </c:pt>
                <c:pt idx="945">
                  <c:v>324.38191000000018</c:v>
                </c:pt>
                <c:pt idx="946">
                  <c:v>324.91022000000015</c:v>
                </c:pt>
                <c:pt idx="947">
                  <c:v>325.17388000000017</c:v>
                </c:pt>
                <c:pt idx="948">
                  <c:v>325.85071000000016</c:v>
                </c:pt>
                <c:pt idx="949">
                  <c:v>326.52086000000014</c:v>
                </c:pt>
                <c:pt idx="950">
                  <c:v>327.18775000000016</c:v>
                </c:pt>
                <c:pt idx="951">
                  <c:v>327.86407000000014</c:v>
                </c:pt>
                <c:pt idx="952">
                  <c:v>328.52432000000016</c:v>
                </c:pt>
                <c:pt idx="953">
                  <c:v>326.50898000000018</c:v>
                </c:pt>
                <c:pt idx="954">
                  <c:v>324.48780000000016</c:v>
                </c:pt>
                <c:pt idx="955">
                  <c:v>322.43820000000017</c:v>
                </c:pt>
                <c:pt idx="956">
                  <c:v>320.44540000000018</c:v>
                </c:pt>
                <c:pt idx="957">
                  <c:v>320.72192000000018</c:v>
                </c:pt>
                <c:pt idx="958">
                  <c:v>320.6290200000002</c:v>
                </c:pt>
                <c:pt idx="959">
                  <c:v>321.7127500000002</c:v>
                </c:pt>
                <c:pt idx="960">
                  <c:v>319.71395000000018</c:v>
                </c:pt>
                <c:pt idx="961">
                  <c:v>318.01675000000017</c:v>
                </c:pt>
                <c:pt idx="962">
                  <c:v>316.02485000000019</c:v>
                </c:pt>
                <c:pt idx="963">
                  <c:v>318.02690000000018</c:v>
                </c:pt>
                <c:pt idx="964">
                  <c:v>319.25478000000021</c:v>
                </c:pt>
                <c:pt idx="965">
                  <c:v>323.16278000000023</c:v>
                </c:pt>
                <c:pt idx="966">
                  <c:v>323.82731000000024</c:v>
                </c:pt>
                <c:pt idx="967">
                  <c:v>323.67887000000024</c:v>
                </c:pt>
                <c:pt idx="968">
                  <c:v>324.47165000000024</c:v>
                </c:pt>
                <c:pt idx="969">
                  <c:v>322.42865000000023</c:v>
                </c:pt>
                <c:pt idx="970">
                  <c:v>323.09281000000021</c:v>
                </c:pt>
                <c:pt idx="971">
                  <c:v>323.77463000000023</c:v>
                </c:pt>
                <c:pt idx="972">
                  <c:v>321.77721000000025</c:v>
                </c:pt>
                <c:pt idx="973">
                  <c:v>324.71031000000028</c:v>
                </c:pt>
                <c:pt idx="974">
                  <c:v>325.37766000000028</c:v>
                </c:pt>
                <c:pt idx="975">
                  <c:v>323.36738000000025</c:v>
                </c:pt>
                <c:pt idx="976">
                  <c:v>321.34208000000024</c:v>
                </c:pt>
                <c:pt idx="977">
                  <c:v>325.35494000000023</c:v>
                </c:pt>
                <c:pt idx="978">
                  <c:v>329.32210000000021</c:v>
                </c:pt>
                <c:pt idx="979">
                  <c:v>334.90784000000019</c:v>
                </c:pt>
                <c:pt idx="980">
                  <c:v>342.33641000000017</c:v>
                </c:pt>
                <c:pt idx="981">
                  <c:v>342.99276000000015</c:v>
                </c:pt>
                <c:pt idx="982">
                  <c:v>340.94306000000017</c:v>
                </c:pt>
                <c:pt idx="983">
                  <c:v>338.95748000000015</c:v>
                </c:pt>
                <c:pt idx="984">
                  <c:v>337.67368000000016</c:v>
                </c:pt>
                <c:pt idx="985">
                  <c:v>335.68786000000017</c:v>
                </c:pt>
                <c:pt idx="986">
                  <c:v>335.33272000000017</c:v>
                </c:pt>
                <c:pt idx="987">
                  <c:v>335.99053000000015</c:v>
                </c:pt>
                <c:pt idx="988">
                  <c:v>336.64112000000017</c:v>
                </c:pt>
                <c:pt idx="989">
                  <c:v>337.25452000000018</c:v>
                </c:pt>
                <c:pt idx="990">
                  <c:v>337.91091000000017</c:v>
                </c:pt>
                <c:pt idx="991">
                  <c:v>335.93309000000016</c:v>
                </c:pt>
                <c:pt idx="992">
                  <c:v>333.93343000000016</c:v>
                </c:pt>
                <c:pt idx="993">
                  <c:v>334.97807000000017</c:v>
                </c:pt>
                <c:pt idx="994">
                  <c:v>336.49824000000018</c:v>
                </c:pt>
                <c:pt idx="995">
                  <c:v>336.96556000000015</c:v>
                </c:pt>
                <c:pt idx="996">
                  <c:v>334.93358000000018</c:v>
                </c:pt>
                <c:pt idx="997">
                  <c:v>332.9336600000002</c:v>
                </c:pt>
                <c:pt idx="998">
                  <c:v>333.59953000000019</c:v>
                </c:pt>
                <c:pt idx="999">
                  <c:v>333.1144300000002</c:v>
                </c:pt>
                <c:pt idx="1000">
                  <c:v>331.4609500000002</c:v>
                </c:pt>
                <c:pt idx="1001">
                  <c:v>329.43709000000018</c:v>
                </c:pt>
                <c:pt idx="1002">
                  <c:v>327.37783000000019</c:v>
                </c:pt>
                <c:pt idx="1003">
                  <c:v>329.30415000000016</c:v>
                </c:pt>
                <c:pt idx="1004">
                  <c:v>327.28271000000018</c:v>
                </c:pt>
                <c:pt idx="1005">
                  <c:v>325.3244900000002</c:v>
                </c:pt>
                <c:pt idx="1006">
                  <c:v>326.37284000000022</c:v>
                </c:pt>
                <c:pt idx="1007">
                  <c:v>324.40184000000022</c:v>
                </c:pt>
                <c:pt idx="1008">
                  <c:v>322.39500000000021</c:v>
                </c:pt>
                <c:pt idx="1009">
                  <c:v>320.41676000000018</c:v>
                </c:pt>
                <c:pt idx="1010">
                  <c:v>318.4166400000002</c:v>
                </c:pt>
                <c:pt idx="1011">
                  <c:v>316.4452800000002</c:v>
                </c:pt>
                <c:pt idx="1012">
                  <c:v>314.54382000000021</c:v>
                </c:pt>
                <c:pt idx="1013">
                  <c:v>312.48090000000019</c:v>
                </c:pt>
                <c:pt idx="1014">
                  <c:v>310.47604000000018</c:v>
                </c:pt>
                <c:pt idx="1015">
                  <c:v>308.46486000000016</c:v>
                </c:pt>
                <c:pt idx="1016">
                  <c:v>308.35344000000015</c:v>
                </c:pt>
                <c:pt idx="1017">
                  <c:v>306.29968000000014</c:v>
                </c:pt>
                <c:pt idx="1018">
                  <c:v>308.51527000000016</c:v>
                </c:pt>
                <c:pt idx="1019">
                  <c:v>309.18504000000019</c:v>
                </c:pt>
                <c:pt idx="1020">
                  <c:v>310.07225000000017</c:v>
                </c:pt>
                <c:pt idx="1021">
                  <c:v>311.14097000000015</c:v>
                </c:pt>
                <c:pt idx="1022">
                  <c:v>311.78897000000018</c:v>
                </c:pt>
                <c:pt idx="1023">
                  <c:v>313.02776000000017</c:v>
                </c:pt>
                <c:pt idx="1024">
                  <c:v>313.70489000000015</c:v>
                </c:pt>
                <c:pt idx="1025">
                  <c:v>314.73069000000015</c:v>
                </c:pt>
                <c:pt idx="1026">
                  <c:v>318.19046000000014</c:v>
                </c:pt>
                <c:pt idx="1027">
                  <c:v>322.35946000000013</c:v>
                </c:pt>
                <c:pt idx="1028">
                  <c:v>322.13860000000011</c:v>
                </c:pt>
                <c:pt idx="1029">
                  <c:v>322.8010700000001</c:v>
                </c:pt>
                <c:pt idx="1030">
                  <c:v>323.45772000000011</c:v>
                </c:pt>
                <c:pt idx="1031">
                  <c:v>321.45630000000011</c:v>
                </c:pt>
                <c:pt idx="1032">
                  <c:v>319.4593000000001</c:v>
                </c:pt>
                <c:pt idx="1033">
                  <c:v>319.36491000000012</c:v>
                </c:pt>
                <c:pt idx="1034">
                  <c:v>318.0949700000001</c:v>
                </c:pt>
                <c:pt idx="1035">
                  <c:v>319.03915000000012</c:v>
                </c:pt>
                <c:pt idx="1036">
                  <c:v>318.77609000000012</c:v>
                </c:pt>
                <c:pt idx="1037">
                  <c:v>316.7715300000001</c:v>
                </c:pt>
                <c:pt idx="1038">
                  <c:v>319.10135000000008</c:v>
                </c:pt>
                <c:pt idx="1039">
                  <c:v>319.74546000000009</c:v>
                </c:pt>
                <c:pt idx="1040">
                  <c:v>317.73202000000009</c:v>
                </c:pt>
                <c:pt idx="1041">
                  <c:v>316.70198000000011</c:v>
                </c:pt>
                <c:pt idx="1042">
                  <c:v>317.56731000000008</c:v>
                </c:pt>
                <c:pt idx="1043">
                  <c:v>318.9340600000001</c:v>
                </c:pt>
                <c:pt idx="1044">
                  <c:v>319.23860000000008</c:v>
                </c:pt>
                <c:pt idx="1045">
                  <c:v>320.59825000000006</c:v>
                </c:pt>
                <c:pt idx="1046">
                  <c:v>321.25938000000008</c:v>
                </c:pt>
                <c:pt idx="1047">
                  <c:v>319.1924600000001</c:v>
                </c:pt>
                <c:pt idx="1048">
                  <c:v>319.86135000000007</c:v>
                </c:pt>
                <c:pt idx="1049">
                  <c:v>320.52579000000009</c:v>
                </c:pt>
                <c:pt idx="1050">
                  <c:v>321.19474000000008</c:v>
                </c:pt>
                <c:pt idx="1051">
                  <c:v>319.1682800000001</c:v>
                </c:pt>
                <c:pt idx="1052">
                  <c:v>317.11238000000009</c:v>
                </c:pt>
                <c:pt idx="1053">
                  <c:v>317.76557000000008</c:v>
                </c:pt>
                <c:pt idx="1054">
                  <c:v>318.06257000000011</c:v>
                </c:pt>
                <c:pt idx="1055">
                  <c:v>316.05837000000008</c:v>
                </c:pt>
                <c:pt idx="1056">
                  <c:v>314.3293900000001</c:v>
                </c:pt>
                <c:pt idx="1057">
                  <c:v>314.99858000000012</c:v>
                </c:pt>
                <c:pt idx="1058">
                  <c:v>317.0512700000001</c:v>
                </c:pt>
                <c:pt idx="1059">
                  <c:v>320.03926000000013</c:v>
                </c:pt>
                <c:pt idx="1060">
                  <c:v>320.67725000000013</c:v>
                </c:pt>
                <c:pt idx="1061">
                  <c:v>318.67405000000014</c:v>
                </c:pt>
                <c:pt idx="1062">
                  <c:v>316.67123000000015</c:v>
                </c:pt>
                <c:pt idx="1063">
                  <c:v>316.02995000000016</c:v>
                </c:pt>
                <c:pt idx="1064">
                  <c:v>314.00709000000018</c:v>
                </c:pt>
                <c:pt idx="1065">
                  <c:v>311.97499000000016</c:v>
                </c:pt>
                <c:pt idx="1066">
                  <c:v>309.92409000000015</c:v>
                </c:pt>
                <c:pt idx="1067">
                  <c:v>307.87511000000018</c:v>
                </c:pt>
                <c:pt idx="1068">
                  <c:v>307.99131000000017</c:v>
                </c:pt>
                <c:pt idx="1069">
                  <c:v>308.51940000000019</c:v>
                </c:pt>
                <c:pt idx="1070">
                  <c:v>308.42916000000019</c:v>
                </c:pt>
                <c:pt idx="1071">
                  <c:v>309.0895500000002</c:v>
                </c:pt>
                <c:pt idx="1072">
                  <c:v>306.96835000000021</c:v>
                </c:pt>
                <c:pt idx="1073">
                  <c:v>304.98383000000024</c:v>
                </c:pt>
                <c:pt idx="1074">
                  <c:v>304.78227000000027</c:v>
                </c:pt>
                <c:pt idx="1075">
                  <c:v>302.75447000000025</c:v>
                </c:pt>
                <c:pt idx="1076">
                  <c:v>300.74887000000024</c:v>
                </c:pt>
                <c:pt idx="1077">
                  <c:v>305.85643000000022</c:v>
                </c:pt>
                <c:pt idx="1078">
                  <c:v>308.48915000000022</c:v>
                </c:pt>
                <c:pt idx="1079">
                  <c:v>309.16256000000021</c:v>
                </c:pt>
                <c:pt idx="1080">
                  <c:v>309.8362200000002</c:v>
                </c:pt>
                <c:pt idx="1081">
                  <c:v>308.99630000000019</c:v>
                </c:pt>
                <c:pt idx="1082">
                  <c:v>309.98429000000021</c:v>
                </c:pt>
                <c:pt idx="1083">
                  <c:v>310.64346000000023</c:v>
                </c:pt>
                <c:pt idx="1084">
                  <c:v>311.29596000000021</c:v>
                </c:pt>
                <c:pt idx="1085">
                  <c:v>312.70871000000022</c:v>
                </c:pt>
                <c:pt idx="1086">
                  <c:v>313.37255000000022</c:v>
                </c:pt>
                <c:pt idx="1087">
                  <c:v>314.36291000000023</c:v>
                </c:pt>
                <c:pt idx="1088">
                  <c:v>315.01821000000024</c:v>
                </c:pt>
                <c:pt idx="1089">
                  <c:v>315.68422000000021</c:v>
                </c:pt>
                <c:pt idx="1090">
                  <c:v>316.08422000000019</c:v>
                </c:pt>
                <c:pt idx="1091">
                  <c:v>314.11054000000019</c:v>
                </c:pt>
                <c:pt idx="1092">
                  <c:v>315.48895000000016</c:v>
                </c:pt>
                <c:pt idx="1093">
                  <c:v>316.59070000000014</c:v>
                </c:pt>
                <c:pt idx="1094">
                  <c:v>314.61924000000016</c:v>
                </c:pt>
                <c:pt idx="1095">
                  <c:v>312.63170000000014</c:v>
                </c:pt>
                <c:pt idx="1096">
                  <c:v>313.29135000000014</c:v>
                </c:pt>
                <c:pt idx="1097">
                  <c:v>311.28041000000013</c:v>
                </c:pt>
                <c:pt idx="1098">
                  <c:v>312.47617000000014</c:v>
                </c:pt>
                <c:pt idx="1099">
                  <c:v>310.47803000000016</c:v>
                </c:pt>
                <c:pt idx="1100">
                  <c:v>311.35212000000018</c:v>
                </c:pt>
                <c:pt idx="1101">
                  <c:v>312.0270300000002</c:v>
                </c:pt>
                <c:pt idx="1102">
                  <c:v>315.4016900000002</c:v>
                </c:pt>
                <c:pt idx="1103">
                  <c:v>321.66316000000018</c:v>
                </c:pt>
                <c:pt idx="1104">
                  <c:v>330.79931000000016</c:v>
                </c:pt>
                <c:pt idx="1105">
                  <c:v>331.46144000000015</c:v>
                </c:pt>
                <c:pt idx="1106">
                  <c:v>333.26685000000015</c:v>
                </c:pt>
                <c:pt idx="1107">
                  <c:v>332.87639000000013</c:v>
                </c:pt>
                <c:pt idx="1108">
                  <c:v>330.8634100000001</c:v>
                </c:pt>
                <c:pt idx="1109">
                  <c:v>333.01228000000009</c:v>
                </c:pt>
                <c:pt idx="1110">
                  <c:v>331.03484000000009</c:v>
                </c:pt>
                <c:pt idx="1111">
                  <c:v>333.85478000000006</c:v>
                </c:pt>
                <c:pt idx="1112">
                  <c:v>336.78073000000006</c:v>
                </c:pt>
                <c:pt idx="1113">
                  <c:v>334.78561000000008</c:v>
                </c:pt>
                <c:pt idx="1114">
                  <c:v>332.81043000000005</c:v>
                </c:pt>
                <c:pt idx="1115">
                  <c:v>330.79789000000005</c:v>
                </c:pt>
                <c:pt idx="1116">
                  <c:v>328.79587000000004</c:v>
                </c:pt>
                <c:pt idx="1117">
                  <c:v>326.81225000000006</c:v>
                </c:pt>
                <c:pt idx="1118">
                  <c:v>324.81301000000008</c:v>
                </c:pt>
                <c:pt idx="1119">
                  <c:v>325.9449800000001</c:v>
                </c:pt>
                <c:pt idx="1120">
                  <c:v>324.62830000000008</c:v>
                </c:pt>
                <c:pt idx="1121">
                  <c:v>323.73678000000007</c:v>
                </c:pt>
                <c:pt idx="1122">
                  <c:v>322.86806000000007</c:v>
                </c:pt>
                <c:pt idx="1123">
                  <c:v>322.77836000000008</c:v>
                </c:pt>
                <c:pt idx="1124">
                  <c:v>322.17406000000005</c:v>
                </c:pt>
                <c:pt idx="1125">
                  <c:v>322.08310000000006</c:v>
                </c:pt>
                <c:pt idx="1126">
                  <c:v>323.02226000000007</c:v>
                </c:pt>
                <c:pt idx="1127">
                  <c:v>324.08861000000007</c:v>
                </c:pt>
                <c:pt idx="1128">
                  <c:v>324.80849000000006</c:v>
                </c:pt>
                <c:pt idx="1129">
                  <c:v>326.87344000000007</c:v>
                </c:pt>
                <c:pt idx="1130">
                  <c:v>327.86687000000006</c:v>
                </c:pt>
                <c:pt idx="1131">
                  <c:v>329.72519000000005</c:v>
                </c:pt>
                <c:pt idx="1132">
                  <c:v>330.89764000000008</c:v>
                </c:pt>
                <c:pt idx="1133">
                  <c:v>328.93448000000006</c:v>
                </c:pt>
                <c:pt idx="1134">
                  <c:v>327.09864000000005</c:v>
                </c:pt>
                <c:pt idx="1135">
                  <c:v>324.99028000000004</c:v>
                </c:pt>
                <c:pt idx="1136">
                  <c:v>322.94170000000003</c:v>
                </c:pt>
                <c:pt idx="1137">
                  <c:v>325.68567000000002</c:v>
                </c:pt>
                <c:pt idx="1138">
                  <c:v>330.84948000000003</c:v>
                </c:pt>
                <c:pt idx="1139">
                  <c:v>333.97680000000003</c:v>
                </c:pt>
                <c:pt idx="1140">
                  <c:v>331.95982000000004</c:v>
                </c:pt>
                <c:pt idx="1141">
                  <c:v>329.95868000000002</c:v>
                </c:pt>
                <c:pt idx="1142">
                  <c:v>327.9314</c:v>
                </c:pt>
                <c:pt idx="1143">
                  <c:v>325.91442000000001</c:v>
                </c:pt>
                <c:pt idx="1144">
                  <c:v>323.92239999999998</c:v>
                </c:pt>
                <c:pt idx="1145">
                  <c:v>324.58473999999995</c:v>
                </c:pt>
                <c:pt idx="1146">
                  <c:v>327.21374999999995</c:v>
                </c:pt>
                <c:pt idx="1147">
                  <c:v>327.09028999999992</c:v>
                </c:pt>
                <c:pt idx="1148">
                  <c:v>325.09686999999991</c:v>
                </c:pt>
                <c:pt idx="1149">
                  <c:v>325.7400899999999</c:v>
                </c:pt>
                <c:pt idx="1150">
                  <c:v>326.40251999999987</c:v>
                </c:pt>
                <c:pt idx="1151">
                  <c:v>324.40491999999989</c:v>
                </c:pt>
                <c:pt idx="1152">
                  <c:v>322.38995999999992</c:v>
                </c:pt>
                <c:pt idx="1153">
                  <c:v>323.51958999999994</c:v>
                </c:pt>
                <c:pt idx="1154">
                  <c:v>321.50130999999993</c:v>
                </c:pt>
                <c:pt idx="1155">
                  <c:v>325.28347999999994</c:v>
                </c:pt>
                <c:pt idx="1156">
                  <c:v>326.61281999999994</c:v>
                </c:pt>
                <c:pt idx="1157">
                  <c:v>329.01884999999993</c:v>
                </c:pt>
                <c:pt idx="1158">
                  <c:v>331.77880999999991</c:v>
                </c:pt>
                <c:pt idx="1159">
                  <c:v>331.03824999999989</c:v>
                </c:pt>
                <c:pt idx="1160">
                  <c:v>329.05788999999987</c:v>
                </c:pt>
                <c:pt idx="1161">
                  <c:v>327.04052999999988</c:v>
                </c:pt>
                <c:pt idx="1162">
                  <c:v>325.07690999999988</c:v>
                </c:pt>
                <c:pt idx="1163">
                  <c:v>323.11024999999989</c:v>
                </c:pt>
                <c:pt idx="1164">
                  <c:v>321.15392999999989</c:v>
                </c:pt>
                <c:pt idx="1165">
                  <c:v>322.62742999999989</c:v>
                </c:pt>
                <c:pt idx="1166">
                  <c:v>323.00897999999989</c:v>
                </c:pt>
                <c:pt idx="1167">
                  <c:v>323.67345999999992</c:v>
                </c:pt>
                <c:pt idx="1168">
                  <c:v>324.33582999999993</c:v>
                </c:pt>
                <c:pt idx="1169">
                  <c:v>322.34056999999996</c:v>
                </c:pt>
                <c:pt idx="1170">
                  <c:v>320.32880999999998</c:v>
                </c:pt>
                <c:pt idx="1171">
                  <c:v>320.99251999999996</c:v>
                </c:pt>
                <c:pt idx="1172">
                  <c:v>324.14043999999996</c:v>
                </c:pt>
                <c:pt idx="1173">
                  <c:v>322.96321999999998</c:v>
                </c:pt>
                <c:pt idx="1174">
                  <c:v>322.70403999999996</c:v>
                </c:pt>
                <c:pt idx="1175">
                  <c:v>321.44203999999996</c:v>
                </c:pt>
                <c:pt idx="1176">
                  <c:v>325.12534999999997</c:v>
                </c:pt>
                <c:pt idx="1177">
                  <c:v>323.59234999999995</c:v>
                </c:pt>
                <c:pt idx="1178">
                  <c:v>325.13411999999994</c:v>
                </c:pt>
                <c:pt idx="1179">
                  <c:v>323.17273999999992</c:v>
                </c:pt>
                <c:pt idx="1180">
                  <c:v>324.03231999999991</c:v>
                </c:pt>
                <c:pt idx="1181">
                  <c:v>326.9162399999999</c:v>
                </c:pt>
                <c:pt idx="1182">
                  <c:v>325.14417999999989</c:v>
                </c:pt>
                <c:pt idx="1183">
                  <c:v>323.1816399999999</c:v>
                </c:pt>
                <c:pt idx="1184">
                  <c:v>330.44022999999993</c:v>
                </c:pt>
                <c:pt idx="1185">
                  <c:v>339.05889999999994</c:v>
                </c:pt>
                <c:pt idx="1186">
                  <c:v>341.19425999999993</c:v>
                </c:pt>
                <c:pt idx="1187">
                  <c:v>342.93120999999991</c:v>
                </c:pt>
                <c:pt idx="1188">
                  <c:v>345.09931999999992</c:v>
                </c:pt>
                <c:pt idx="1189">
                  <c:v>351.0927099999999</c:v>
                </c:pt>
                <c:pt idx="1190">
                  <c:v>351.76405999999992</c:v>
                </c:pt>
                <c:pt idx="1191">
                  <c:v>352.44455999999991</c:v>
                </c:pt>
                <c:pt idx="1192">
                  <c:v>350.46017999999992</c:v>
                </c:pt>
                <c:pt idx="1193">
                  <c:v>348.4450799999999</c:v>
                </c:pt>
                <c:pt idx="1194">
                  <c:v>346.4199999999999</c:v>
                </c:pt>
                <c:pt idx="1195">
                  <c:v>344.36281999999989</c:v>
                </c:pt>
                <c:pt idx="1196">
                  <c:v>345.03023999999988</c:v>
                </c:pt>
                <c:pt idx="1197">
                  <c:v>343.04189999999988</c:v>
                </c:pt>
                <c:pt idx="1198">
                  <c:v>343.73340999999988</c:v>
                </c:pt>
                <c:pt idx="1199">
                  <c:v>344.12527999999986</c:v>
                </c:pt>
                <c:pt idx="1200">
                  <c:v>342.11293999999987</c:v>
                </c:pt>
                <c:pt idx="1201">
                  <c:v>342.77732999999989</c:v>
                </c:pt>
                <c:pt idx="1202">
                  <c:v>340.71946999999989</c:v>
                </c:pt>
                <c:pt idx="1203">
                  <c:v>343.10340999999988</c:v>
                </c:pt>
                <c:pt idx="1204">
                  <c:v>343.4600099999999</c:v>
                </c:pt>
                <c:pt idx="1205">
                  <c:v>344.59120999999988</c:v>
                </c:pt>
                <c:pt idx="1206">
                  <c:v>345.24527999999987</c:v>
                </c:pt>
                <c:pt idx="1207">
                  <c:v>354.22454999999985</c:v>
                </c:pt>
                <c:pt idx="1208">
                  <c:v>355.17833999999988</c:v>
                </c:pt>
                <c:pt idx="1209">
                  <c:v>358.54295999999988</c:v>
                </c:pt>
                <c:pt idx="1210">
                  <c:v>359.19988999999987</c:v>
                </c:pt>
                <c:pt idx="1211">
                  <c:v>357.18964999999986</c:v>
                </c:pt>
                <c:pt idx="1212">
                  <c:v>357.86962999999986</c:v>
                </c:pt>
                <c:pt idx="1213">
                  <c:v>358.78944999999987</c:v>
                </c:pt>
                <c:pt idx="1214">
                  <c:v>357.74178999999987</c:v>
                </c:pt>
                <c:pt idx="1215">
                  <c:v>355.73798999999985</c:v>
                </c:pt>
                <c:pt idx="1216">
                  <c:v>354.74296999999984</c:v>
                </c:pt>
                <c:pt idx="1217">
                  <c:v>352.71584999999982</c:v>
                </c:pt>
                <c:pt idx="1218">
                  <c:v>350.68630999999982</c:v>
                </c:pt>
                <c:pt idx="1219">
                  <c:v>353.40844999999985</c:v>
                </c:pt>
                <c:pt idx="1220">
                  <c:v>351.41978999999986</c:v>
                </c:pt>
                <c:pt idx="1221">
                  <c:v>351.46100999999987</c:v>
                </c:pt>
                <c:pt idx="1222">
                  <c:v>353.17098999999985</c:v>
                </c:pt>
                <c:pt idx="1223">
                  <c:v>353.47064999999986</c:v>
                </c:pt>
                <c:pt idx="1224">
                  <c:v>352.58222999999987</c:v>
                </c:pt>
                <c:pt idx="1225">
                  <c:v>353.25812999999988</c:v>
                </c:pt>
                <c:pt idx="1226">
                  <c:v>353.91275999999988</c:v>
                </c:pt>
                <c:pt idx="1227">
                  <c:v>351.99593999999991</c:v>
                </c:pt>
                <c:pt idx="1228">
                  <c:v>349.96335999999991</c:v>
                </c:pt>
                <c:pt idx="1229">
                  <c:v>347.94475999999992</c:v>
                </c:pt>
                <c:pt idx="1230">
                  <c:v>345.92139999999989</c:v>
                </c:pt>
                <c:pt idx="1231">
                  <c:v>343.90491999999989</c:v>
                </c:pt>
                <c:pt idx="1232">
                  <c:v>347.12446999999992</c:v>
                </c:pt>
                <c:pt idx="1233">
                  <c:v>349.20353999999992</c:v>
                </c:pt>
                <c:pt idx="1234">
                  <c:v>351.33031999999992</c:v>
                </c:pt>
                <c:pt idx="1235">
                  <c:v>349.33557999999994</c:v>
                </c:pt>
                <c:pt idx="1236">
                  <c:v>349.98961999999995</c:v>
                </c:pt>
                <c:pt idx="1237">
                  <c:v>352.87720999999993</c:v>
                </c:pt>
                <c:pt idx="1238">
                  <c:v>354.70984999999996</c:v>
                </c:pt>
                <c:pt idx="1239">
                  <c:v>356.25766999999996</c:v>
                </c:pt>
                <c:pt idx="1240">
                  <c:v>356.91565999999995</c:v>
                </c:pt>
                <c:pt idx="1241">
                  <c:v>357.58635999999996</c:v>
                </c:pt>
                <c:pt idx="1242">
                  <c:v>358.53269999999998</c:v>
                </c:pt>
                <c:pt idx="1243">
                  <c:v>360.30925999999999</c:v>
                </c:pt>
                <c:pt idx="1244">
                  <c:v>361.72465</c:v>
                </c:pt>
                <c:pt idx="1245">
                  <c:v>362.37950999999998</c:v>
                </c:pt>
                <c:pt idx="1246">
                  <c:v>360.35075000000001</c:v>
                </c:pt>
                <c:pt idx="1247">
                  <c:v>360.00682999999998</c:v>
                </c:pt>
                <c:pt idx="1248">
                  <c:v>358.68437</c:v>
                </c:pt>
                <c:pt idx="1249">
                  <c:v>360.15266000000003</c:v>
                </c:pt>
                <c:pt idx="1250">
                  <c:v>359.66386</c:v>
                </c:pt>
                <c:pt idx="1251">
                  <c:v>358.49095999999997</c:v>
                </c:pt>
                <c:pt idx="1252">
                  <c:v>359.76946999999996</c:v>
                </c:pt>
                <c:pt idx="1253">
                  <c:v>360.30151999999998</c:v>
                </c:pt>
                <c:pt idx="1254">
                  <c:v>358.28595999999999</c:v>
                </c:pt>
                <c:pt idx="1255">
                  <c:v>356.30745999999999</c:v>
                </c:pt>
                <c:pt idx="1256">
                  <c:v>354.31941999999998</c:v>
                </c:pt>
                <c:pt idx="1257">
                  <c:v>354.97406999999998</c:v>
                </c:pt>
                <c:pt idx="1258">
                  <c:v>352.99306999999999</c:v>
                </c:pt>
                <c:pt idx="1259">
                  <c:v>350.99597</c:v>
                </c:pt>
                <c:pt idx="1260">
                  <c:v>349.02091000000001</c:v>
                </c:pt>
                <c:pt idx="1261">
                  <c:v>347.03745000000004</c:v>
                </c:pt>
                <c:pt idx="1262">
                  <c:v>345.01073000000002</c:v>
                </c:pt>
                <c:pt idx="1263">
                  <c:v>345.75951000000003</c:v>
                </c:pt>
                <c:pt idx="1264">
                  <c:v>343.72223000000002</c:v>
                </c:pt>
                <c:pt idx="1265">
                  <c:v>341.71317000000005</c:v>
                </c:pt>
                <c:pt idx="1266">
                  <c:v>341.23441000000003</c:v>
                </c:pt>
                <c:pt idx="1267">
                  <c:v>344.43845000000005</c:v>
                </c:pt>
                <c:pt idx="1268">
                  <c:v>345.09824000000003</c:v>
                </c:pt>
                <c:pt idx="1269">
                  <c:v>345.75230000000005</c:v>
                </c:pt>
                <c:pt idx="1270">
                  <c:v>346.41745000000003</c:v>
                </c:pt>
                <c:pt idx="1271">
                  <c:v>348.05238000000003</c:v>
                </c:pt>
                <c:pt idx="1272">
                  <c:v>348.70250000000004</c:v>
                </c:pt>
                <c:pt idx="1273">
                  <c:v>349.25419000000005</c:v>
                </c:pt>
                <c:pt idx="1274">
                  <c:v>351.55950000000007</c:v>
                </c:pt>
                <c:pt idx="1275">
                  <c:v>353.49035000000009</c:v>
                </c:pt>
                <c:pt idx="1276">
                  <c:v>354.18750000000011</c:v>
                </c:pt>
                <c:pt idx="1277">
                  <c:v>353.15770000000009</c:v>
                </c:pt>
                <c:pt idx="1278">
                  <c:v>354.8435300000001</c:v>
                </c:pt>
                <c:pt idx="1279">
                  <c:v>355.5237800000001</c:v>
                </c:pt>
                <c:pt idx="1280">
                  <c:v>353.50374000000011</c:v>
                </c:pt>
                <c:pt idx="1281">
                  <c:v>351.50976000000009</c:v>
                </c:pt>
                <c:pt idx="1282">
                  <c:v>352.74934000000007</c:v>
                </c:pt>
                <c:pt idx="1283">
                  <c:v>353.41438000000005</c:v>
                </c:pt>
                <c:pt idx="1284">
                  <c:v>354.12765000000007</c:v>
                </c:pt>
                <c:pt idx="1285">
                  <c:v>352.12901000000005</c:v>
                </c:pt>
                <c:pt idx="1286">
                  <c:v>352.79168000000004</c:v>
                </c:pt>
                <c:pt idx="1287">
                  <c:v>353.48642000000007</c:v>
                </c:pt>
                <c:pt idx="1288">
                  <c:v>351.44154000000009</c:v>
                </c:pt>
                <c:pt idx="1289">
                  <c:v>351.07090000000011</c:v>
                </c:pt>
                <c:pt idx="1290">
                  <c:v>351.7480700000001</c:v>
                </c:pt>
                <c:pt idx="1291">
                  <c:v>352.18240000000009</c:v>
                </c:pt>
                <c:pt idx="1292">
                  <c:v>350.21140000000008</c:v>
                </c:pt>
                <c:pt idx="1293">
                  <c:v>354.71256000000011</c:v>
                </c:pt>
                <c:pt idx="1294">
                  <c:v>358.8428100000001</c:v>
                </c:pt>
                <c:pt idx="1295">
                  <c:v>363.15954000000011</c:v>
                </c:pt>
                <c:pt idx="1296">
                  <c:v>367.37808000000012</c:v>
                </c:pt>
                <c:pt idx="1297">
                  <c:v>365.40532000000013</c:v>
                </c:pt>
                <c:pt idx="1298">
                  <c:v>366.09435000000013</c:v>
                </c:pt>
                <c:pt idx="1299">
                  <c:v>367.18000000000012</c:v>
                </c:pt>
                <c:pt idx="1300">
                  <c:v>366.67100000000011</c:v>
                </c:pt>
                <c:pt idx="1301">
                  <c:v>365.80394000000013</c:v>
                </c:pt>
                <c:pt idx="1302">
                  <c:v>365.70432000000011</c:v>
                </c:pt>
                <c:pt idx="1303">
                  <c:v>370.14255000000009</c:v>
                </c:pt>
                <c:pt idx="1304">
                  <c:v>374.42820000000006</c:v>
                </c:pt>
                <c:pt idx="1305">
                  <c:v>375.12764000000004</c:v>
                </c:pt>
                <c:pt idx="1306">
                  <c:v>375.77642000000003</c:v>
                </c:pt>
                <c:pt idx="1307">
                  <c:v>379.81646000000001</c:v>
                </c:pt>
                <c:pt idx="1308">
                  <c:v>385.02121</c:v>
                </c:pt>
                <c:pt idx="1309">
                  <c:v>385.66217999999998</c:v>
                </c:pt>
                <c:pt idx="1310">
                  <c:v>386.33824999999996</c:v>
                </c:pt>
                <c:pt idx="1311">
                  <c:v>386.99551999999994</c:v>
                </c:pt>
                <c:pt idx="1312">
                  <c:v>386.51821999999993</c:v>
                </c:pt>
                <c:pt idx="1313">
                  <c:v>388.8607199999999</c:v>
                </c:pt>
                <c:pt idx="1314">
                  <c:v>386.89947999999993</c:v>
                </c:pt>
                <c:pt idx="1315">
                  <c:v>387.70968999999991</c:v>
                </c:pt>
                <c:pt idx="1316">
                  <c:v>385.6774099999999</c:v>
                </c:pt>
                <c:pt idx="1317">
                  <c:v>390.03957999999989</c:v>
                </c:pt>
                <c:pt idx="1318">
                  <c:v>391.19116999999989</c:v>
                </c:pt>
                <c:pt idx="1319">
                  <c:v>393.07580999999988</c:v>
                </c:pt>
                <c:pt idx="1320">
                  <c:v>394.08684999999986</c:v>
                </c:pt>
                <c:pt idx="1321">
                  <c:v>392.08460999999988</c:v>
                </c:pt>
                <c:pt idx="1322">
                  <c:v>395.24227999999988</c:v>
                </c:pt>
                <c:pt idx="1323">
                  <c:v>395.91016999999988</c:v>
                </c:pt>
                <c:pt idx="1324">
                  <c:v>396.10689999999988</c:v>
                </c:pt>
                <c:pt idx="1325">
                  <c:v>396.77960999999988</c:v>
                </c:pt>
                <c:pt idx="1326">
                  <c:v>397.52031999999986</c:v>
                </c:pt>
                <c:pt idx="1327">
                  <c:v>398.65462999999988</c:v>
                </c:pt>
                <c:pt idx="1328">
                  <c:v>399.33188999999987</c:v>
                </c:pt>
                <c:pt idx="1329">
                  <c:v>400.54397999999986</c:v>
                </c:pt>
                <c:pt idx="1330">
                  <c:v>401.56599999999986</c:v>
                </c:pt>
                <c:pt idx="1331">
                  <c:v>402.24200999999988</c:v>
                </c:pt>
                <c:pt idx="1332">
                  <c:v>402.90249999999986</c:v>
                </c:pt>
                <c:pt idx="1333">
                  <c:v>403.56868999999983</c:v>
                </c:pt>
                <c:pt idx="1334">
                  <c:v>404.27914999999985</c:v>
                </c:pt>
                <c:pt idx="1335">
                  <c:v>406.98747999999983</c:v>
                </c:pt>
                <c:pt idx="1336">
                  <c:v>407.67811999999981</c:v>
                </c:pt>
                <c:pt idx="1337">
                  <c:v>408.33663999999982</c:v>
                </c:pt>
                <c:pt idx="1338">
                  <c:v>409.20662999999979</c:v>
                </c:pt>
                <c:pt idx="1339">
                  <c:v>409.87245999999982</c:v>
                </c:pt>
                <c:pt idx="1340">
                  <c:v>410.56375999999983</c:v>
                </c:pt>
                <c:pt idx="1341">
                  <c:v>408.56659999999982</c:v>
                </c:pt>
                <c:pt idx="1342">
                  <c:v>406.56659999999982</c:v>
                </c:pt>
                <c:pt idx="1343">
                  <c:v>404.6028799999998</c:v>
                </c:pt>
                <c:pt idx="1344">
                  <c:v>402.5967999999998</c:v>
                </c:pt>
                <c:pt idx="1345">
                  <c:v>408.10833999999983</c:v>
                </c:pt>
                <c:pt idx="1346">
                  <c:v>408.77881999999983</c:v>
                </c:pt>
                <c:pt idx="1347">
                  <c:v>411.20156999999983</c:v>
                </c:pt>
                <c:pt idx="1348">
                  <c:v>411.87139999999982</c:v>
                </c:pt>
                <c:pt idx="1349">
                  <c:v>413.62389999999982</c:v>
                </c:pt>
                <c:pt idx="1350">
                  <c:v>414.27348999999981</c:v>
                </c:pt>
                <c:pt idx="1351">
                  <c:v>414.95834999999983</c:v>
                </c:pt>
                <c:pt idx="1352">
                  <c:v>415.80029999999982</c:v>
                </c:pt>
                <c:pt idx="1353">
                  <c:v>416.46161999999981</c:v>
                </c:pt>
                <c:pt idx="1354">
                  <c:v>419.21140999999983</c:v>
                </c:pt>
                <c:pt idx="1355">
                  <c:v>423.63879999999983</c:v>
                </c:pt>
                <c:pt idx="1356">
                  <c:v>424.32271999999983</c:v>
                </c:pt>
                <c:pt idx="1357">
                  <c:v>428.36541999999986</c:v>
                </c:pt>
                <c:pt idx="1358">
                  <c:v>430.37142999999986</c:v>
                </c:pt>
                <c:pt idx="1359">
                  <c:v>431.06196999999986</c:v>
                </c:pt>
                <c:pt idx="1360">
                  <c:v>431.73505999999986</c:v>
                </c:pt>
                <c:pt idx="1361">
                  <c:v>432.97137999999984</c:v>
                </c:pt>
                <c:pt idx="1362">
                  <c:v>433.89493999999985</c:v>
                </c:pt>
                <c:pt idx="1363">
                  <c:v>434.55622999999986</c:v>
                </c:pt>
                <c:pt idx="1364">
                  <c:v>435.51035999999988</c:v>
                </c:pt>
                <c:pt idx="1365">
                  <c:v>437.10654999999986</c:v>
                </c:pt>
                <c:pt idx="1366">
                  <c:v>438.01746999999983</c:v>
                </c:pt>
                <c:pt idx="1367">
                  <c:v>439.21822999999983</c:v>
                </c:pt>
                <c:pt idx="1368">
                  <c:v>439.89080999999982</c:v>
                </c:pt>
                <c:pt idx="1369">
                  <c:v>437.89860999999979</c:v>
                </c:pt>
                <c:pt idx="1370">
                  <c:v>435.88190999999978</c:v>
                </c:pt>
                <c:pt idx="1371">
                  <c:v>433.91344999999978</c:v>
                </c:pt>
                <c:pt idx="1372">
                  <c:v>431.92182999999977</c:v>
                </c:pt>
                <c:pt idx="1373">
                  <c:v>429.93320999999975</c:v>
                </c:pt>
                <c:pt idx="1374">
                  <c:v>430.61200999999977</c:v>
                </c:pt>
                <c:pt idx="1375">
                  <c:v>428.61202999999978</c:v>
                </c:pt>
                <c:pt idx="1376">
                  <c:v>428.24142999999975</c:v>
                </c:pt>
                <c:pt idx="1377">
                  <c:v>428.17360999999977</c:v>
                </c:pt>
                <c:pt idx="1378">
                  <c:v>426.14696999999978</c:v>
                </c:pt>
                <c:pt idx="1379">
                  <c:v>425.1092499999998</c:v>
                </c:pt>
                <c:pt idx="1380">
                  <c:v>424.19242999999983</c:v>
                </c:pt>
                <c:pt idx="1381">
                  <c:v>424.09174999999982</c:v>
                </c:pt>
                <c:pt idx="1382">
                  <c:v>425.78777999999983</c:v>
                </c:pt>
                <c:pt idx="1383">
                  <c:v>427.26622999999984</c:v>
                </c:pt>
                <c:pt idx="1384">
                  <c:v>425.32482999999985</c:v>
                </c:pt>
                <c:pt idx="1385">
                  <c:v>423.28328999999985</c:v>
                </c:pt>
                <c:pt idx="1386">
                  <c:v>423.75277999999986</c:v>
                </c:pt>
                <c:pt idx="1387">
                  <c:v>424.43155999999988</c:v>
                </c:pt>
                <c:pt idx="1388">
                  <c:v>424.59127999999987</c:v>
                </c:pt>
                <c:pt idx="1389">
                  <c:v>425.32779999999985</c:v>
                </c:pt>
                <c:pt idx="1390">
                  <c:v>426.04050999999987</c:v>
                </c:pt>
                <c:pt idx="1391">
                  <c:v>423.95018999999985</c:v>
                </c:pt>
                <c:pt idx="1392">
                  <c:v>425.84545999999983</c:v>
                </c:pt>
                <c:pt idx="1393">
                  <c:v>428.14868999999982</c:v>
                </c:pt>
                <c:pt idx="1394">
                  <c:v>428.80903999999981</c:v>
                </c:pt>
                <c:pt idx="1395">
                  <c:v>429.4720699999998</c:v>
                </c:pt>
                <c:pt idx="1396">
                  <c:v>430.15291999999982</c:v>
                </c:pt>
                <c:pt idx="1397">
                  <c:v>428.71153999999984</c:v>
                </c:pt>
                <c:pt idx="1398">
                  <c:v>428.29835999999983</c:v>
                </c:pt>
                <c:pt idx="1399">
                  <c:v>428.74683999999985</c:v>
                </c:pt>
                <c:pt idx="1400">
                  <c:v>427.88995999999986</c:v>
                </c:pt>
                <c:pt idx="1401">
                  <c:v>426.99069999999983</c:v>
                </c:pt>
                <c:pt idx="1402">
                  <c:v>427.67163999999985</c:v>
                </c:pt>
                <c:pt idx="1403">
                  <c:v>426.78077999999988</c:v>
                </c:pt>
                <c:pt idx="1404">
                  <c:v>427.44141999999988</c:v>
                </c:pt>
                <c:pt idx="1405">
                  <c:v>431.1293399999999</c:v>
                </c:pt>
                <c:pt idx="1406">
                  <c:v>429.1026599999999</c:v>
                </c:pt>
                <c:pt idx="1407">
                  <c:v>427.07233999999988</c:v>
                </c:pt>
                <c:pt idx="1408">
                  <c:v>427.72680999999989</c:v>
                </c:pt>
                <c:pt idx="1409">
                  <c:v>425.71764999999988</c:v>
                </c:pt>
                <c:pt idx="1410">
                  <c:v>426.50753999999989</c:v>
                </c:pt>
                <c:pt idx="1411">
                  <c:v>424.47289999999987</c:v>
                </c:pt>
                <c:pt idx="1412">
                  <c:v>423.62941999999987</c:v>
                </c:pt>
                <c:pt idx="1413">
                  <c:v>421.58639999999986</c:v>
                </c:pt>
                <c:pt idx="1414">
                  <c:v>426.11790999999988</c:v>
                </c:pt>
                <c:pt idx="1415">
                  <c:v>430.94750999999985</c:v>
                </c:pt>
                <c:pt idx="1416">
                  <c:v>431.60247999999984</c:v>
                </c:pt>
                <c:pt idx="1417">
                  <c:v>433.31086999999985</c:v>
                </c:pt>
                <c:pt idx="1418">
                  <c:v>433.95416999999986</c:v>
                </c:pt>
                <c:pt idx="1419">
                  <c:v>435.61378999999988</c:v>
                </c:pt>
                <c:pt idx="1420">
                  <c:v>437.19488999999987</c:v>
                </c:pt>
                <c:pt idx="1421">
                  <c:v>437.84679999999986</c:v>
                </c:pt>
                <c:pt idx="1422">
                  <c:v>438.51144999999985</c:v>
                </c:pt>
                <c:pt idx="1423">
                  <c:v>439.18977999999987</c:v>
                </c:pt>
                <c:pt idx="1424">
                  <c:v>437.19931999999989</c:v>
                </c:pt>
                <c:pt idx="1425">
                  <c:v>437.84499999999991</c:v>
                </c:pt>
                <c:pt idx="1426">
                  <c:v>435.83069999999992</c:v>
                </c:pt>
                <c:pt idx="1427">
                  <c:v>436.49336999999991</c:v>
                </c:pt>
                <c:pt idx="1428">
                  <c:v>435.37134999999989</c:v>
                </c:pt>
                <c:pt idx="1429">
                  <c:v>437.26427999999987</c:v>
                </c:pt>
                <c:pt idx="1430">
                  <c:v>437.93342999999987</c:v>
                </c:pt>
                <c:pt idx="1431">
                  <c:v>443.30656999999985</c:v>
                </c:pt>
                <c:pt idx="1432">
                  <c:v>441.26478999999983</c:v>
                </c:pt>
                <c:pt idx="1433">
                  <c:v>439.21204999999986</c:v>
                </c:pt>
                <c:pt idx="1434">
                  <c:v>439.99580999999984</c:v>
                </c:pt>
                <c:pt idx="1435">
                  <c:v>440.65536999999983</c:v>
                </c:pt>
                <c:pt idx="1436">
                  <c:v>441.74851999999981</c:v>
                </c:pt>
                <c:pt idx="1437">
                  <c:v>443.5737699999998</c:v>
                </c:pt>
                <c:pt idx="1438">
                  <c:v>445.72916999999978</c:v>
                </c:pt>
                <c:pt idx="1439">
                  <c:v>443.7281499999998</c:v>
                </c:pt>
                <c:pt idx="1440">
                  <c:v>441.74286999999981</c:v>
                </c:pt>
                <c:pt idx="1441">
                  <c:v>439.78574999999984</c:v>
                </c:pt>
                <c:pt idx="1442">
                  <c:v>437.79488999999984</c:v>
                </c:pt>
                <c:pt idx="1443">
                  <c:v>439.45850999999982</c:v>
                </c:pt>
                <c:pt idx="1444">
                  <c:v>440.04774999999984</c:v>
                </c:pt>
                <c:pt idx="1445">
                  <c:v>442.88421999999986</c:v>
                </c:pt>
                <c:pt idx="1446">
                  <c:v>443.58814999999987</c:v>
                </c:pt>
                <c:pt idx="1447">
                  <c:v>442.73428999999987</c:v>
                </c:pt>
                <c:pt idx="1448">
                  <c:v>440.69250999999986</c:v>
                </c:pt>
                <c:pt idx="1449">
                  <c:v>442.15861999999987</c:v>
                </c:pt>
                <c:pt idx="1450">
                  <c:v>443.75418999999988</c:v>
                </c:pt>
                <c:pt idx="1451">
                  <c:v>445.38375999999988</c:v>
                </c:pt>
                <c:pt idx="1452">
                  <c:v>446.05337999999989</c:v>
                </c:pt>
                <c:pt idx="1453">
                  <c:v>445.19317999999987</c:v>
                </c:pt>
                <c:pt idx="1454">
                  <c:v>446.05994999999984</c:v>
                </c:pt>
                <c:pt idx="1455">
                  <c:v>448.21913999999987</c:v>
                </c:pt>
                <c:pt idx="1456">
                  <c:v>446.94725999999986</c:v>
                </c:pt>
                <c:pt idx="1457">
                  <c:v>447.63479999999987</c:v>
                </c:pt>
                <c:pt idx="1458">
                  <c:v>446.2792199999999</c:v>
                </c:pt>
                <c:pt idx="1459">
                  <c:v>448.40464999999989</c:v>
                </c:pt>
                <c:pt idx="1460">
                  <c:v>446.90184999999991</c:v>
                </c:pt>
                <c:pt idx="1461">
                  <c:v>446.03624999999994</c:v>
                </c:pt>
                <c:pt idx="1462">
                  <c:v>447.87730999999997</c:v>
                </c:pt>
                <c:pt idx="1463">
                  <c:v>445.87732999999997</c:v>
                </c:pt>
                <c:pt idx="1464">
                  <c:v>443.89706999999999</c:v>
                </c:pt>
                <c:pt idx="1465">
                  <c:v>444.51756</c:v>
                </c:pt>
                <c:pt idx="1466">
                  <c:v>445.15606000000002</c:v>
                </c:pt>
                <c:pt idx="1467">
                  <c:v>446.46297000000004</c:v>
                </c:pt>
                <c:pt idx="1468">
                  <c:v>447.08047000000005</c:v>
                </c:pt>
                <c:pt idx="1469">
                  <c:v>447.75043000000005</c:v>
                </c:pt>
                <c:pt idx="1470">
                  <c:v>449.53231000000005</c:v>
                </c:pt>
                <c:pt idx="1471">
                  <c:v>450.92051000000004</c:v>
                </c:pt>
                <c:pt idx="1472">
                  <c:v>452.69763000000006</c:v>
                </c:pt>
                <c:pt idx="1473">
                  <c:v>453.35532000000006</c:v>
                </c:pt>
                <c:pt idx="1474">
                  <c:v>451.32466000000005</c:v>
                </c:pt>
                <c:pt idx="1475">
                  <c:v>451.98593000000005</c:v>
                </c:pt>
                <c:pt idx="1476">
                  <c:v>452.16675000000004</c:v>
                </c:pt>
                <c:pt idx="1477">
                  <c:v>452.83667000000003</c:v>
                </c:pt>
                <c:pt idx="1478">
                  <c:v>453.52091000000001</c:v>
                </c:pt>
                <c:pt idx="1479">
                  <c:v>454.21914000000004</c:v>
                </c:pt>
                <c:pt idx="1480">
                  <c:v>454.88108000000005</c:v>
                </c:pt>
                <c:pt idx="1481">
                  <c:v>455.64220000000006</c:v>
                </c:pt>
                <c:pt idx="1482">
                  <c:v>453.60496000000006</c:v>
                </c:pt>
                <c:pt idx="1483">
                  <c:v>454.27402000000006</c:v>
                </c:pt>
                <c:pt idx="1484">
                  <c:v>452.25788000000006</c:v>
                </c:pt>
                <c:pt idx="1485">
                  <c:v>451.50240000000008</c:v>
                </c:pt>
                <c:pt idx="1486">
                  <c:v>452.16906000000006</c:v>
                </c:pt>
                <c:pt idx="1487">
                  <c:v>452.75493000000006</c:v>
                </c:pt>
                <c:pt idx="1488">
                  <c:v>453.41124000000008</c:v>
                </c:pt>
                <c:pt idx="1489">
                  <c:v>456.46680000000009</c:v>
                </c:pt>
                <c:pt idx="1490">
                  <c:v>455.80748000000011</c:v>
                </c:pt>
                <c:pt idx="1491">
                  <c:v>456.47210000000013</c:v>
                </c:pt>
                <c:pt idx="1492">
                  <c:v>459.47048000000012</c:v>
                </c:pt>
                <c:pt idx="1493">
                  <c:v>462.56763000000012</c:v>
                </c:pt>
                <c:pt idx="1494">
                  <c:v>463.26083000000011</c:v>
                </c:pt>
                <c:pt idx="1495">
                  <c:v>461.26083000000011</c:v>
                </c:pt>
                <c:pt idx="1496">
                  <c:v>459.25699000000009</c:v>
                </c:pt>
                <c:pt idx="1497">
                  <c:v>459.9116600000001</c:v>
                </c:pt>
                <c:pt idx="1498">
                  <c:v>458.59208000000012</c:v>
                </c:pt>
                <c:pt idx="1499">
                  <c:v>459.26737000000014</c:v>
                </c:pt>
                <c:pt idx="1500">
                  <c:v>459.95339000000013</c:v>
                </c:pt>
                <c:pt idx="1501">
                  <c:v>460.3163100000001</c:v>
                </c:pt>
                <c:pt idx="1502">
                  <c:v>461.17484000000007</c:v>
                </c:pt>
                <c:pt idx="1503">
                  <c:v>461.83924000000007</c:v>
                </c:pt>
                <c:pt idx="1504">
                  <c:v>460.19722000000007</c:v>
                </c:pt>
                <c:pt idx="1505">
                  <c:v>458.19574000000006</c:v>
                </c:pt>
                <c:pt idx="1506">
                  <c:v>457.46290000000005</c:v>
                </c:pt>
                <c:pt idx="1507">
                  <c:v>455.45664000000005</c:v>
                </c:pt>
                <c:pt idx="1508">
                  <c:v>457.24451000000005</c:v>
                </c:pt>
                <c:pt idx="1509">
                  <c:v>461.13631000000004</c:v>
                </c:pt>
                <c:pt idx="1510">
                  <c:v>462.85273000000007</c:v>
                </c:pt>
                <c:pt idx="1511">
                  <c:v>463.46642000000008</c:v>
                </c:pt>
                <c:pt idx="1512">
                  <c:v>461.47294000000011</c:v>
                </c:pt>
                <c:pt idx="1513">
                  <c:v>463.62109000000009</c:v>
                </c:pt>
                <c:pt idx="1514">
                  <c:v>464.2777000000001</c:v>
                </c:pt>
                <c:pt idx="1515">
                  <c:v>465.5213700000001</c:v>
                </c:pt>
                <c:pt idx="1516">
                  <c:v>464.09737000000013</c:v>
                </c:pt>
                <c:pt idx="1517">
                  <c:v>466.69437000000011</c:v>
                </c:pt>
                <c:pt idx="1518">
                  <c:v>467.35360000000009</c:v>
                </c:pt>
                <c:pt idx="1519">
                  <c:v>468.00656000000009</c:v>
                </c:pt>
                <c:pt idx="1520">
                  <c:v>470.31723000000011</c:v>
                </c:pt>
                <c:pt idx="1521">
                  <c:v>470.98390000000012</c:v>
                </c:pt>
                <c:pt idx="1522">
                  <c:v>468.9740000000001</c:v>
                </c:pt>
                <c:pt idx="1523">
                  <c:v>469.6546800000001</c:v>
                </c:pt>
                <c:pt idx="1524">
                  <c:v>467.60518000000008</c:v>
                </c:pt>
                <c:pt idx="1525">
                  <c:v>467.46445000000006</c:v>
                </c:pt>
                <c:pt idx="1526">
                  <c:v>466.89569000000006</c:v>
                </c:pt>
                <c:pt idx="1527">
                  <c:v>466.47885000000008</c:v>
                </c:pt>
                <c:pt idx="1528">
                  <c:v>467.14302000000009</c:v>
                </c:pt>
                <c:pt idx="1529">
                  <c:v>467.81087000000008</c:v>
                </c:pt>
                <c:pt idx="1530">
                  <c:v>471.60970000000009</c:v>
                </c:pt>
                <c:pt idx="1531">
                  <c:v>477.08046000000007</c:v>
                </c:pt>
                <c:pt idx="1532">
                  <c:v>481.83332000000007</c:v>
                </c:pt>
                <c:pt idx="1533">
                  <c:v>483.26423000000005</c:v>
                </c:pt>
                <c:pt idx="1534">
                  <c:v>481.23889000000008</c:v>
                </c:pt>
                <c:pt idx="1535">
                  <c:v>479.21757000000008</c:v>
                </c:pt>
                <c:pt idx="1536">
                  <c:v>477.21677000000005</c:v>
                </c:pt>
                <c:pt idx="1537">
                  <c:v>475.21147000000008</c:v>
                </c:pt>
                <c:pt idx="1538">
                  <c:v>473.22221000000008</c:v>
                </c:pt>
                <c:pt idx="1539">
                  <c:v>471.1819900000001</c:v>
                </c:pt>
                <c:pt idx="1540">
                  <c:v>469.18537000000009</c:v>
                </c:pt>
                <c:pt idx="1541">
                  <c:v>468.22955000000007</c:v>
                </c:pt>
                <c:pt idx="1542">
                  <c:v>469.03532000000007</c:v>
                </c:pt>
                <c:pt idx="1543">
                  <c:v>469.67343000000005</c:v>
                </c:pt>
                <c:pt idx="1544">
                  <c:v>467.68299000000007</c:v>
                </c:pt>
                <c:pt idx="1545">
                  <c:v>468.71298000000007</c:v>
                </c:pt>
                <c:pt idx="1546">
                  <c:v>469.39061000000009</c:v>
                </c:pt>
                <c:pt idx="1547">
                  <c:v>467.40153000000009</c:v>
                </c:pt>
                <c:pt idx="1548">
                  <c:v>465.4371900000001</c:v>
                </c:pt>
                <c:pt idx="1549">
                  <c:v>463.50623000000007</c:v>
                </c:pt>
                <c:pt idx="1550">
                  <c:v>464.18447000000009</c:v>
                </c:pt>
                <c:pt idx="1551">
                  <c:v>464.83338000000009</c:v>
                </c:pt>
                <c:pt idx="1552">
                  <c:v>462.8178200000001</c:v>
                </c:pt>
                <c:pt idx="1553">
                  <c:v>463.4968100000001</c:v>
                </c:pt>
                <c:pt idx="1554">
                  <c:v>461.51099000000011</c:v>
                </c:pt>
                <c:pt idx="1555">
                  <c:v>459.56743000000012</c:v>
                </c:pt>
                <c:pt idx="1556">
                  <c:v>457.5664900000001</c:v>
                </c:pt>
                <c:pt idx="1557">
                  <c:v>455.58121000000011</c:v>
                </c:pt>
                <c:pt idx="1558">
                  <c:v>453.61151000000012</c:v>
                </c:pt>
                <c:pt idx="1559">
                  <c:v>451.58383000000015</c:v>
                </c:pt>
                <c:pt idx="1560">
                  <c:v>452.23090000000013</c:v>
                </c:pt>
                <c:pt idx="1561">
                  <c:v>450.77304000000015</c:v>
                </c:pt>
                <c:pt idx="1562">
                  <c:v>451.43533000000014</c:v>
                </c:pt>
                <c:pt idx="1563">
                  <c:v>452.09327000000013</c:v>
                </c:pt>
                <c:pt idx="1564">
                  <c:v>451.63575000000014</c:v>
                </c:pt>
                <c:pt idx="1565">
                  <c:v>452.51776000000012</c:v>
                </c:pt>
                <c:pt idx="1566">
                  <c:v>453.19173000000012</c:v>
                </c:pt>
                <c:pt idx="1567">
                  <c:v>453.84899000000013</c:v>
                </c:pt>
                <c:pt idx="1568">
                  <c:v>451.90417000000014</c:v>
                </c:pt>
                <c:pt idx="1569">
                  <c:v>452.29623000000015</c:v>
                </c:pt>
                <c:pt idx="1570">
                  <c:v>452.43257000000017</c:v>
                </c:pt>
                <c:pt idx="1571">
                  <c:v>455.56390000000016</c:v>
                </c:pt>
                <c:pt idx="1572">
                  <c:v>457.31325000000015</c:v>
                </c:pt>
                <c:pt idx="1573">
                  <c:v>455.32133000000016</c:v>
                </c:pt>
                <c:pt idx="1574">
                  <c:v>453.30377000000016</c:v>
                </c:pt>
                <c:pt idx="1575">
                  <c:v>451.28929000000016</c:v>
                </c:pt>
                <c:pt idx="1576">
                  <c:v>452.70730000000015</c:v>
                </c:pt>
                <c:pt idx="1577">
                  <c:v>454.48197000000016</c:v>
                </c:pt>
                <c:pt idx="1578">
                  <c:v>455.16490000000016</c:v>
                </c:pt>
                <c:pt idx="1579">
                  <c:v>453.13984000000016</c:v>
                </c:pt>
                <c:pt idx="1580">
                  <c:v>451.13300000000015</c:v>
                </c:pt>
                <c:pt idx="1581">
                  <c:v>451.81492000000014</c:v>
                </c:pt>
                <c:pt idx="1582">
                  <c:v>451.74600000000015</c:v>
                </c:pt>
                <c:pt idx="1583">
                  <c:v>452.62354000000016</c:v>
                </c:pt>
                <c:pt idx="1584">
                  <c:v>452.16200000000015</c:v>
                </c:pt>
                <c:pt idx="1585">
                  <c:v>453.53954000000016</c:v>
                </c:pt>
                <c:pt idx="1586">
                  <c:v>454.24403000000018</c:v>
                </c:pt>
                <c:pt idx="1587">
                  <c:v>456.17714000000018</c:v>
                </c:pt>
                <c:pt idx="1588">
                  <c:v>454.1378000000002</c:v>
                </c:pt>
                <c:pt idx="1589">
                  <c:v>452.12318000000022</c:v>
                </c:pt>
                <c:pt idx="1590">
                  <c:v>450.15190000000024</c:v>
                </c:pt>
                <c:pt idx="1591">
                  <c:v>448.14512000000025</c:v>
                </c:pt>
                <c:pt idx="1592">
                  <c:v>452.94903000000022</c:v>
                </c:pt>
                <c:pt idx="1593">
                  <c:v>451.21171000000021</c:v>
                </c:pt>
                <c:pt idx="1594">
                  <c:v>449.1966300000002</c:v>
                </c:pt>
                <c:pt idx="1595">
                  <c:v>447.20419000000021</c:v>
                </c:pt>
                <c:pt idx="1596">
                  <c:v>445.21825000000018</c:v>
                </c:pt>
                <c:pt idx="1597">
                  <c:v>444.53999000000016</c:v>
                </c:pt>
                <c:pt idx="1598">
                  <c:v>444.07439000000016</c:v>
                </c:pt>
                <c:pt idx="1599">
                  <c:v>444.74928000000017</c:v>
                </c:pt>
                <c:pt idx="1600">
                  <c:v>442.73254000000014</c:v>
                </c:pt>
                <c:pt idx="1601">
                  <c:v>446.02603000000016</c:v>
                </c:pt>
                <c:pt idx="1602">
                  <c:v>446.84305000000018</c:v>
                </c:pt>
                <c:pt idx="1603">
                  <c:v>447.63514000000015</c:v>
                </c:pt>
                <c:pt idx="1604">
                  <c:v>448.29577000000018</c:v>
                </c:pt>
                <c:pt idx="1605">
                  <c:v>446.29051000000015</c:v>
                </c:pt>
                <c:pt idx="1606">
                  <c:v>446.93436000000014</c:v>
                </c:pt>
                <c:pt idx="1607">
                  <c:v>447.85708000000017</c:v>
                </c:pt>
                <c:pt idx="1608">
                  <c:v>447.89258000000018</c:v>
                </c:pt>
                <c:pt idx="1609">
                  <c:v>449.64822000000021</c:v>
                </c:pt>
                <c:pt idx="1610">
                  <c:v>450.99602000000021</c:v>
                </c:pt>
                <c:pt idx="1611">
                  <c:v>448.9777200000002</c:v>
                </c:pt>
                <c:pt idx="1612">
                  <c:v>446.94044000000019</c:v>
                </c:pt>
                <c:pt idx="1613">
                  <c:v>449.67644000000018</c:v>
                </c:pt>
                <c:pt idx="1614">
                  <c:v>447.5779800000002</c:v>
                </c:pt>
                <c:pt idx="1615">
                  <c:v>448.95774000000017</c:v>
                </c:pt>
                <c:pt idx="1616">
                  <c:v>450.21818000000019</c:v>
                </c:pt>
                <c:pt idx="1617">
                  <c:v>448.62018000000018</c:v>
                </c:pt>
                <c:pt idx="1618">
                  <c:v>449.29529000000019</c:v>
                </c:pt>
                <c:pt idx="1619">
                  <c:v>454.65470000000022</c:v>
                </c:pt>
                <c:pt idx="1620">
                  <c:v>456.38267000000025</c:v>
                </c:pt>
                <c:pt idx="1621">
                  <c:v>457.06946000000022</c:v>
                </c:pt>
                <c:pt idx="1622">
                  <c:v>455.06138000000021</c:v>
                </c:pt>
                <c:pt idx="1623">
                  <c:v>453.05368000000021</c:v>
                </c:pt>
                <c:pt idx="1624">
                  <c:v>455.0991200000002</c:v>
                </c:pt>
                <c:pt idx="1625">
                  <c:v>455.45292000000018</c:v>
                </c:pt>
                <c:pt idx="1626">
                  <c:v>457.68295000000018</c:v>
                </c:pt>
                <c:pt idx="1627">
                  <c:v>458.74993000000018</c:v>
                </c:pt>
                <c:pt idx="1628">
                  <c:v>460.77013000000017</c:v>
                </c:pt>
                <c:pt idx="1629">
                  <c:v>461.97270000000015</c:v>
                </c:pt>
                <c:pt idx="1630">
                  <c:v>463.71401000000014</c:v>
                </c:pt>
                <c:pt idx="1631">
                  <c:v>463.23855000000015</c:v>
                </c:pt>
                <c:pt idx="1632">
                  <c:v>462.01609000000013</c:v>
                </c:pt>
                <c:pt idx="1633">
                  <c:v>462.69533000000013</c:v>
                </c:pt>
                <c:pt idx="1634">
                  <c:v>460.6936300000001</c:v>
                </c:pt>
                <c:pt idx="1635">
                  <c:v>458.6970300000001</c:v>
                </c:pt>
                <c:pt idx="1636">
                  <c:v>460.83696000000009</c:v>
                </c:pt>
                <c:pt idx="1637">
                  <c:v>465.07612000000012</c:v>
                </c:pt>
                <c:pt idx="1638">
                  <c:v>467.07612000000012</c:v>
                </c:pt>
                <c:pt idx="1639">
                  <c:v>467.77098000000012</c:v>
                </c:pt>
                <c:pt idx="1640">
                  <c:v>468.38945000000012</c:v>
                </c:pt>
                <c:pt idx="1641">
                  <c:v>466.38211000000013</c:v>
                </c:pt>
                <c:pt idx="1642">
                  <c:v>466.83512000000013</c:v>
                </c:pt>
                <c:pt idx="1643">
                  <c:v>467.50643000000014</c:v>
                </c:pt>
                <c:pt idx="1644">
                  <c:v>468.97934000000015</c:v>
                </c:pt>
                <c:pt idx="1645">
                  <c:v>471.15875000000017</c:v>
                </c:pt>
                <c:pt idx="1646">
                  <c:v>471.83132000000018</c:v>
                </c:pt>
                <c:pt idx="1647">
                  <c:v>469.8297800000002</c:v>
                </c:pt>
                <c:pt idx="1648">
                  <c:v>467.8297800000002</c:v>
                </c:pt>
                <c:pt idx="1649">
                  <c:v>468.32637000000022</c:v>
                </c:pt>
                <c:pt idx="1650">
                  <c:v>473.64844000000022</c:v>
                </c:pt>
                <c:pt idx="1651">
                  <c:v>476.10380000000021</c:v>
                </c:pt>
                <c:pt idx="1652">
                  <c:v>479.58891000000023</c:v>
                </c:pt>
                <c:pt idx="1653">
                  <c:v>481.10864000000021</c:v>
                </c:pt>
                <c:pt idx="1654">
                  <c:v>479.11540000000019</c:v>
                </c:pt>
                <c:pt idx="1655">
                  <c:v>479.81835000000018</c:v>
                </c:pt>
                <c:pt idx="1656">
                  <c:v>478.7632500000002</c:v>
                </c:pt>
                <c:pt idx="1657">
                  <c:v>478.3467100000002</c:v>
                </c:pt>
                <c:pt idx="1658">
                  <c:v>479.21049000000022</c:v>
                </c:pt>
                <c:pt idx="1659">
                  <c:v>479.88083000000023</c:v>
                </c:pt>
                <c:pt idx="1660">
                  <c:v>477.86223000000024</c:v>
                </c:pt>
                <c:pt idx="1661">
                  <c:v>478.52776000000023</c:v>
                </c:pt>
                <c:pt idx="1662">
                  <c:v>476.5115600000002</c:v>
                </c:pt>
                <c:pt idx="1663">
                  <c:v>474.5045800000002</c:v>
                </c:pt>
                <c:pt idx="1664">
                  <c:v>475.1729200000002</c:v>
                </c:pt>
                <c:pt idx="1665">
                  <c:v>476.07261000000022</c:v>
                </c:pt>
                <c:pt idx="1666">
                  <c:v>476.74076000000025</c:v>
                </c:pt>
                <c:pt idx="1667">
                  <c:v>477.41859000000022</c:v>
                </c:pt>
                <c:pt idx="1668">
                  <c:v>475.42091000000022</c:v>
                </c:pt>
                <c:pt idx="1669">
                  <c:v>475.01657000000023</c:v>
                </c:pt>
                <c:pt idx="1670">
                  <c:v>475.03721000000024</c:v>
                </c:pt>
                <c:pt idx="1671">
                  <c:v>475.88808000000023</c:v>
                </c:pt>
                <c:pt idx="1672">
                  <c:v>474.63468000000023</c:v>
                </c:pt>
                <c:pt idx="1673">
                  <c:v>475.30688000000021</c:v>
                </c:pt>
                <c:pt idx="1674">
                  <c:v>474.72912000000019</c:v>
                </c:pt>
                <c:pt idx="1675">
                  <c:v>475.36575000000022</c:v>
                </c:pt>
                <c:pt idx="1676">
                  <c:v>476.05035000000021</c:v>
                </c:pt>
                <c:pt idx="1677">
                  <c:v>478.7747100000002</c:v>
                </c:pt>
                <c:pt idx="1678">
                  <c:v>481.66311000000019</c:v>
                </c:pt>
                <c:pt idx="1679">
                  <c:v>483.4723400000002</c:v>
                </c:pt>
                <c:pt idx="1680">
                  <c:v>484.1448700000002</c:v>
                </c:pt>
                <c:pt idx="1681">
                  <c:v>482.09879000000018</c:v>
                </c:pt>
                <c:pt idx="1682">
                  <c:v>482.78501000000017</c:v>
                </c:pt>
                <c:pt idx="1683">
                  <c:v>483.08860000000016</c:v>
                </c:pt>
                <c:pt idx="1684">
                  <c:v>481.89570000000015</c:v>
                </c:pt>
                <c:pt idx="1685">
                  <c:v>481.12656000000015</c:v>
                </c:pt>
                <c:pt idx="1686">
                  <c:v>480.78910000000013</c:v>
                </c:pt>
                <c:pt idx="1687">
                  <c:v>478.78910000000013</c:v>
                </c:pt>
                <c:pt idx="1688">
                  <c:v>476.78232000000014</c:v>
                </c:pt>
                <c:pt idx="1689">
                  <c:v>474.76338000000015</c:v>
                </c:pt>
                <c:pt idx="1690">
                  <c:v>472.76246000000015</c:v>
                </c:pt>
                <c:pt idx="1691">
                  <c:v>470.75066000000015</c:v>
                </c:pt>
                <c:pt idx="1692">
                  <c:v>468.77964000000014</c:v>
                </c:pt>
                <c:pt idx="1693">
                  <c:v>469.46222000000012</c:v>
                </c:pt>
                <c:pt idx="1694">
                  <c:v>471.16925000000009</c:v>
                </c:pt>
                <c:pt idx="1695">
                  <c:v>473.2247900000001</c:v>
                </c:pt>
                <c:pt idx="1696">
                  <c:v>471.19227000000012</c:v>
                </c:pt>
                <c:pt idx="1697">
                  <c:v>471.85741000000013</c:v>
                </c:pt>
                <c:pt idx="1698">
                  <c:v>472.69677000000013</c:v>
                </c:pt>
                <c:pt idx="1699">
                  <c:v>473.36343000000011</c:v>
                </c:pt>
                <c:pt idx="1700">
                  <c:v>471.3684100000001</c:v>
                </c:pt>
                <c:pt idx="1701">
                  <c:v>469.55023000000011</c:v>
                </c:pt>
                <c:pt idx="1702">
                  <c:v>470.23561000000012</c:v>
                </c:pt>
                <c:pt idx="1703">
                  <c:v>470.59687000000014</c:v>
                </c:pt>
                <c:pt idx="1704">
                  <c:v>471.94687000000016</c:v>
                </c:pt>
                <c:pt idx="1705">
                  <c:v>470.11637000000019</c:v>
                </c:pt>
                <c:pt idx="1706">
                  <c:v>472.15318000000019</c:v>
                </c:pt>
                <c:pt idx="1707">
                  <c:v>474.49655000000018</c:v>
                </c:pt>
                <c:pt idx="1708">
                  <c:v>476.27108000000021</c:v>
                </c:pt>
                <c:pt idx="1709">
                  <c:v>474.27972000000022</c:v>
                </c:pt>
                <c:pt idx="1710">
                  <c:v>474.97828000000021</c:v>
                </c:pt>
                <c:pt idx="1711">
                  <c:v>475.63919000000021</c:v>
                </c:pt>
                <c:pt idx="1712">
                  <c:v>478.73773000000023</c:v>
                </c:pt>
                <c:pt idx="1713">
                  <c:v>479.42066000000023</c:v>
                </c:pt>
                <c:pt idx="1714">
                  <c:v>480.40712000000025</c:v>
                </c:pt>
                <c:pt idx="1715">
                  <c:v>481.09752000000026</c:v>
                </c:pt>
                <c:pt idx="1716">
                  <c:v>481.76316000000025</c:v>
                </c:pt>
                <c:pt idx="1717">
                  <c:v>483.53237000000024</c:v>
                </c:pt>
                <c:pt idx="1718">
                  <c:v>482.99367000000024</c:v>
                </c:pt>
                <c:pt idx="1719">
                  <c:v>481.00971000000021</c:v>
                </c:pt>
                <c:pt idx="1720">
                  <c:v>478.97231000000022</c:v>
                </c:pt>
                <c:pt idx="1721">
                  <c:v>476.95973000000021</c:v>
                </c:pt>
                <c:pt idx="1722">
                  <c:v>476.11923000000019</c:v>
                </c:pt>
                <c:pt idx="1723">
                  <c:v>474.1183900000002</c:v>
                </c:pt>
                <c:pt idx="1724">
                  <c:v>472.10107000000022</c:v>
                </c:pt>
                <c:pt idx="1725">
                  <c:v>472.76860000000022</c:v>
                </c:pt>
                <c:pt idx="1726">
                  <c:v>473.44300000000021</c:v>
                </c:pt>
                <c:pt idx="1727">
                  <c:v>472.87812000000019</c:v>
                </c:pt>
                <c:pt idx="1728">
                  <c:v>474.05197000000021</c:v>
                </c:pt>
                <c:pt idx="1729">
                  <c:v>474.71619000000021</c:v>
                </c:pt>
                <c:pt idx="1730">
                  <c:v>475.38742000000019</c:v>
                </c:pt>
                <c:pt idx="1731">
                  <c:v>476.0972300000002</c:v>
                </c:pt>
                <c:pt idx="1732">
                  <c:v>476.76364000000018</c:v>
                </c:pt>
                <c:pt idx="1733">
                  <c:v>474.7739000000002</c:v>
                </c:pt>
                <c:pt idx="1734">
                  <c:v>472.78532000000018</c:v>
                </c:pt>
                <c:pt idx="1735">
                  <c:v>470.83804000000021</c:v>
                </c:pt>
                <c:pt idx="1736">
                  <c:v>468.79220000000021</c:v>
                </c:pt>
                <c:pt idx="1737">
                  <c:v>469.44518000000022</c:v>
                </c:pt>
                <c:pt idx="1738">
                  <c:v>467.42800000000022</c:v>
                </c:pt>
                <c:pt idx="1739">
                  <c:v>465.42818000000022</c:v>
                </c:pt>
                <c:pt idx="1740">
                  <c:v>463.4182600000002</c:v>
                </c:pt>
                <c:pt idx="1741">
                  <c:v>461.4182600000002</c:v>
                </c:pt>
                <c:pt idx="1742">
                  <c:v>462.0724400000002</c:v>
                </c:pt>
                <c:pt idx="1743">
                  <c:v>462.50909000000019</c:v>
                </c:pt>
                <c:pt idx="1744">
                  <c:v>460.50153000000017</c:v>
                </c:pt>
                <c:pt idx="1745">
                  <c:v>461.13089000000019</c:v>
                </c:pt>
                <c:pt idx="1746">
                  <c:v>459.18479000000019</c:v>
                </c:pt>
                <c:pt idx="1747">
                  <c:v>459.7271600000002</c:v>
                </c:pt>
                <c:pt idx="1748">
                  <c:v>460.40104000000019</c:v>
                </c:pt>
                <c:pt idx="1749">
                  <c:v>461.09381000000019</c:v>
                </c:pt>
                <c:pt idx="1750">
                  <c:v>459.08369000000022</c:v>
                </c:pt>
                <c:pt idx="1751">
                  <c:v>459.75641000000024</c:v>
                </c:pt>
                <c:pt idx="1752">
                  <c:v>460.36952000000025</c:v>
                </c:pt>
                <c:pt idx="1753">
                  <c:v>470.38535000000024</c:v>
                </c:pt>
                <c:pt idx="1754">
                  <c:v>473.12237000000022</c:v>
                </c:pt>
                <c:pt idx="1755">
                  <c:v>477.69781000000023</c:v>
                </c:pt>
                <c:pt idx="1756">
                  <c:v>479.00734000000023</c:v>
                </c:pt>
                <c:pt idx="1757">
                  <c:v>479.15456000000023</c:v>
                </c:pt>
                <c:pt idx="1758">
                  <c:v>481.42661000000021</c:v>
                </c:pt>
                <c:pt idx="1759">
                  <c:v>482.96542000000022</c:v>
                </c:pt>
                <c:pt idx="1760">
                  <c:v>483.6331400000002</c:v>
                </c:pt>
                <c:pt idx="1761">
                  <c:v>484.30271000000022</c:v>
                </c:pt>
                <c:pt idx="1762">
                  <c:v>482.3252300000002</c:v>
                </c:pt>
                <c:pt idx="1763">
                  <c:v>484.75527000000022</c:v>
                </c:pt>
                <c:pt idx="1764">
                  <c:v>486.69035000000025</c:v>
                </c:pt>
                <c:pt idx="1765">
                  <c:v>484.68999000000025</c:v>
                </c:pt>
                <c:pt idx="1766">
                  <c:v>485.34477000000027</c:v>
                </c:pt>
                <c:pt idx="1767">
                  <c:v>483.33507000000026</c:v>
                </c:pt>
                <c:pt idx="1768">
                  <c:v>481.33507000000026</c:v>
                </c:pt>
                <c:pt idx="1769">
                  <c:v>479.29511000000025</c:v>
                </c:pt>
                <c:pt idx="1770">
                  <c:v>479.97257000000025</c:v>
                </c:pt>
                <c:pt idx="1771">
                  <c:v>479.16681000000023</c:v>
                </c:pt>
                <c:pt idx="1772">
                  <c:v>477.92071000000021</c:v>
                </c:pt>
                <c:pt idx="1773">
                  <c:v>477.37359000000021</c:v>
                </c:pt>
                <c:pt idx="1774">
                  <c:v>475.37369000000018</c:v>
                </c:pt>
                <c:pt idx="1775">
                  <c:v>473.34201000000019</c:v>
                </c:pt>
                <c:pt idx="1776">
                  <c:v>474.01267000000018</c:v>
                </c:pt>
                <c:pt idx="1777">
                  <c:v>474.85993000000019</c:v>
                </c:pt>
                <c:pt idx="1778">
                  <c:v>475.1754900000002</c:v>
                </c:pt>
                <c:pt idx="1779">
                  <c:v>476.36552000000017</c:v>
                </c:pt>
                <c:pt idx="1780">
                  <c:v>477.03319000000016</c:v>
                </c:pt>
                <c:pt idx="1781">
                  <c:v>475.04491000000019</c:v>
                </c:pt>
                <c:pt idx="1782">
                  <c:v>473.04437000000019</c:v>
                </c:pt>
                <c:pt idx="1783">
                  <c:v>471.04467000000017</c:v>
                </c:pt>
                <c:pt idx="1784">
                  <c:v>471.23424000000017</c:v>
                </c:pt>
                <c:pt idx="1785">
                  <c:v>470.44548000000015</c:v>
                </c:pt>
                <c:pt idx="1786">
                  <c:v>468.45066000000014</c:v>
                </c:pt>
                <c:pt idx="1787">
                  <c:v>466.41224000000017</c:v>
                </c:pt>
                <c:pt idx="1788">
                  <c:v>468.72331000000014</c:v>
                </c:pt>
                <c:pt idx="1789">
                  <c:v>470.51367000000016</c:v>
                </c:pt>
                <c:pt idx="1790">
                  <c:v>471.21933000000018</c:v>
                </c:pt>
                <c:pt idx="1791">
                  <c:v>471.90584000000018</c:v>
                </c:pt>
                <c:pt idx="1792">
                  <c:v>474.48913000000016</c:v>
                </c:pt>
                <c:pt idx="1793">
                  <c:v>475.15755000000019</c:v>
                </c:pt>
                <c:pt idx="1794">
                  <c:v>475.82596000000018</c:v>
                </c:pt>
                <c:pt idx="1795">
                  <c:v>473.80576000000019</c:v>
                </c:pt>
                <c:pt idx="1796">
                  <c:v>471.80538000000018</c:v>
                </c:pt>
                <c:pt idx="1797">
                  <c:v>475.85259000000019</c:v>
                </c:pt>
                <c:pt idx="1798">
                  <c:v>477.41114000000022</c:v>
                </c:pt>
                <c:pt idx="1799">
                  <c:v>478.07600000000019</c:v>
                </c:pt>
                <c:pt idx="1800">
                  <c:v>478.14966000000021</c:v>
                </c:pt>
                <c:pt idx="1801">
                  <c:v>477.16452000000021</c:v>
                </c:pt>
                <c:pt idx="1802">
                  <c:v>475.67178000000018</c:v>
                </c:pt>
                <c:pt idx="1803">
                  <c:v>476.37791000000016</c:v>
                </c:pt>
                <c:pt idx="1804">
                  <c:v>478.27745000000016</c:v>
                </c:pt>
                <c:pt idx="1805">
                  <c:v>476.27747000000016</c:v>
                </c:pt>
                <c:pt idx="1806">
                  <c:v>474.24185000000017</c:v>
                </c:pt>
                <c:pt idx="1807">
                  <c:v>472.24751000000015</c:v>
                </c:pt>
                <c:pt idx="1808">
                  <c:v>472.37992000000014</c:v>
                </c:pt>
                <c:pt idx="1809">
                  <c:v>470.39248000000015</c:v>
                </c:pt>
                <c:pt idx="1810">
                  <c:v>468.36756000000014</c:v>
                </c:pt>
                <c:pt idx="1811">
                  <c:v>469.03449000000012</c:v>
                </c:pt>
                <c:pt idx="1812">
                  <c:v>469.70490000000012</c:v>
                </c:pt>
                <c:pt idx="1813">
                  <c:v>470.39641000000012</c:v>
                </c:pt>
                <c:pt idx="1814">
                  <c:v>471.06614000000013</c:v>
                </c:pt>
                <c:pt idx="1815">
                  <c:v>469.02154000000013</c:v>
                </c:pt>
                <c:pt idx="1816">
                  <c:v>471.48545000000013</c:v>
                </c:pt>
                <c:pt idx="1817">
                  <c:v>473.49493000000012</c:v>
                </c:pt>
                <c:pt idx="1818">
                  <c:v>474.18938000000014</c:v>
                </c:pt>
                <c:pt idx="1819">
                  <c:v>475.04843000000017</c:v>
                </c:pt>
                <c:pt idx="1820">
                  <c:v>474.05961000000019</c:v>
                </c:pt>
                <c:pt idx="1821">
                  <c:v>472.06727000000018</c:v>
                </c:pt>
                <c:pt idx="1822">
                  <c:v>470.08191000000016</c:v>
                </c:pt>
                <c:pt idx="1823">
                  <c:v>470.75929000000019</c:v>
                </c:pt>
                <c:pt idx="1824">
                  <c:v>469.68871000000019</c:v>
                </c:pt>
                <c:pt idx="1825">
                  <c:v>467.6885900000002</c:v>
                </c:pt>
                <c:pt idx="1826">
                  <c:v>468.20055000000019</c:v>
                </c:pt>
                <c:pt idx="1827">
                  <c:v>470.79944000000017</c:v>
                </c:pt>
                <c:pt idx="1828">
                  <c:v>471.46513000000016</c:v>
                </c:pt>
                <c:pt idx="1829">
                  <c:v>471.89981000000017</c:v>
                </c:pt>
                <c:pt idx="1830">
                  <c:v>470.36357000000015</c:v>
                </c:pt>
                <c:pt idx="1831">
                  <c:v>470.75131000000016</c:v>
                </c:pt>
                <c:pt idx="1832">
                  <c:v>473.17368000000016</c:v>
                </c:pt>
                <c:pt idx="1833">
                  <c:v>472.65140000000014</c:v>
                </c:pt>
                <c:pt idx="1834">
                  <c:v>473.32770000000016</c:v>
                </c:pt>
                <c:pt idx="1835">
                  <c:v>471.37776000000014</c:v>
                </c:pt>
                <c:pt idx="1836">
                  <c:v>469.40424000000013</c:v>
                </c:pt>
                <c:pt idx="1837">
                  <c:v>467.37166000000013</c:v>
                </c:pt>
                <c:pt idx="1838">
                  <c:v>465.37206000000015</c:v>
                </c:pt>
                <c:pt idx="1839">
                  <c:v>463.37718000000012</c:v>
                </c:pt>
                <c:pt idx="1840">
                  <c:v>461.40930000000014</c:v>
                </c:pt>
                <c:pt idx="1841">
                  <c:v>459.43400000000014</c:v>
                </c:pt>
                <c:pt idx="1842">
                  <c:v>460.10067000000015</c:v>
                </c:pt>
                <c:pt idx="1843">
                  <c:v>460.76500000000016</c:v>
                </c:pt>
                <c:pt idx="1844">
                  <c:v>461.44134000000014</c:v>
                </c:pt>
                <c:pt idx="1845">
                  <c:v>459.94278000000014</c:v>
                </c:pt>
                <c:pt idx="1846">
                  <c:v>460.03224000000012</c:v>
                </c:pt>
                <c:pt idx="1847">
                  <c:v>460.74374000000012</c:v>
                </c:pt>
                <c:pt idx="1848">
                  <c:v>458.75400000000013</c:v>
                </c:pt>
                <c:pt idx="1849">
                  <c:v>459.06025000000011</c:v>
                </c:pt>
                <c:pt idx="1850">
                  <c:v>459.73538000000013</c:v>
                </c:pt>
                <c:pt idx="1851">
                  <c:v>457.73496000000011</c:v>
                </c:pt>
                <c:pt idx="1852">
                  <c:v>457.97951000000012</c:v>
                </c:pt>
                <c:pt idx="1853">
                  <c:v>455.98083000000014</c:v>
                </c:pt>
                <c:pt idx="1854">
                  <c:v>457.52514000000014</c:v>
                </c:pt>
                <c:pt idx="1855">
                  <c:v>464.49427000000014</c:v>
                </c:pt>
                <c:pt idx="1856">
                  <c:v>465.16730000000013</c:v>
                </c:pt>
                <c:pt idx="1857">
                  <c:v>466.07111000000015</c:v>
                </c:pt>
                <c:pt idx="1858">
                  <c:v>468.31888000000015</c:v>
                </c:pt>
                <c:pt idx="1859">
                  <c:v>466.27508000000017</c:v>
                </c:pt>
                <c:pt idx="1860">
                  <c:v>469.22706000000017</c:v>
                </c:pt>
                <c:pt idx="1861">
                  <c:v>467.91058000000015</c:v>
                </c:pt>
                <c:pt idx="1862">
                  <c:v>465.85916000000014</c:v>
                </c:pt>
                <c:pt idx="1863">
                  <c:v>463.84906000000012</c:v>
                </c:pt>
                <c:pt idx="1864">
                  <c:v>465.24707000000012</c:v>
                </c:pt>
                <c:pt idx="1865">
                  <c:v>463.26321000000013</c:v>
                </c:pt>
                <c:pt idx="1866">
                  <c:v>463.92937000000012</c:v>
                </c:pt>
                <c:pt idx="1867">
                  <c:v>461.90103000000011</c:v>
                </c:pt>
                <c:pt idx="1868">
                  <c:v>462.57886000000008</c:v>
                </c:pt>
                <c:pt idx="1869">
                  <c:v>462.49378000000007</c:v>
                </c:pt>
                <c:pt idx="1870">
                  <c:v>463.17663000000005</c:v>
                </c:pt>
                <c:pt idx="1871">
                  <c:v>461.19303000000002</c:v>
                </c:pt>
                <c:pt idx="1872">
                  <c:v>462.59788000000003</c:v>
                </c:pt>
                <c:pt idx="1873">
                  <c:v>460.59810000000004</c:v>
                </c:pt>
                <c:pt idx="1874">
                  <c:v>458.63018000000005</c:v>
                </c:pt>
                <c:pt idx="1875">
                  <c:v>456.78384000000005</c:v>
                </c:pt>
                <c:pt idx="1876">
                  <c:v>454.78836000000007</c:v>
                </c:pt>
                <c:pt idx="1877">
                  <c:v>452.79950000000008</c:v>
                </c:pt>
                <c:pt idx="1878">
                  <c:v>450.79540000000009</c:v>
                </c:pt>
                <c:pt idx="1879">
                  <c:v>448.77438000000006</c:v>
                </c:pt>
                <c:pt idx="1880">
                  <c:v>446.76112000000006</c:v>
                </c:pt>
                <c:pt idx="1881">
                  <c:v>444.76112000000006</c:v>
                </c:pt>
                <c:pt idx="1882">
                  <c:v>446.26870000000008</c:v>
                </c:pt>
                <c:pt idx="1883">
                  <c:v>446.26870000000008</c:v>
                </c:pt>
                <c:pt idx="1884">
                  <c:v>446.94584000000009</c:v>
                </c:pt>
                <c:pt idx="1885">
                  <c:v>447.60945000000009</c:v>
                </c:pt>
                <c:pt idx="1886">
                  <c:v>448.2835300000001</c:v>
                </c:pt>
                <c:pt idx="1887">
                  <c:v>449.68291000000011</c:v>
                </c:pt>
                <c:pt idx="1888">
                  <c:v>451.48073000000011</c:v>
                </c:pt>
                <c:pt idx="1889">
                  <c:v>452.38716000000011</c:v>
                </c:pt>
                <c:pt idx="1890">
                  <c:v>451.75168000000014</c:v>
                </c:pt>
                <c:pt idx="1891">
                  <c:v>455.80714000000012</c:v>
                </c:pt>
                <c:pt idx="1892">
                  <c:v>456.92049000000014</c:v>
                </c:pt>
                <c:pt idx="1893">
                  <c:v>458.11589000000015</c:v>
                </c:pt>
                <c:pt idx="1894">
                  <c:v>458.77748000000014</c:v>
                </c:pt>
                <c:pt idx="1895">
                  <c:v>458.33192000000014</c:v>
                </c:pt>
                <c:pt idx="1896">
                  <c:v>456.34504000000015</c:v>
                </c:pt>
                <c:pt idx="1897">
                  <c:v>458.32291000000015</c:v>
                </c:pt>
                <c:pt idx="1898">
                  <c:v>458.97185000000013</c:v>
                </c:pt>
                <c:pt idx="1899">
                  <c:v>459.64176000000015</c:v>
                </c:pt>
                <c:pt idx="1900">
                  <c:v>457.62230000000017</c:v>
                </c:pt>
                <c:pt idx="1901">
                  <c:v>456.28226000000018</c:v>
                </c:pt>
                <c:pt idx="1902">
                  <c:v>456.29884000000015</c:v>
                </c:pt>
                <c:pt idx="1903">
                  <c:v>454.29514000000017</c:v>
                </c:pt>
                <c:pt idx="1904">
                  <c:v>455.06885000000017</c:v>
                </c:pt>
                <c:pt idx="1905">
                  <c:v>456.34801000000016</c:v>
                </c:pt>
                <c:pt idx="1906">
                  <c:v>454.34801000000016</c:v>
                </c:pt>
                <c:pt idx="1907">
                  <c:v>452.34777000000014</c:v>
                </c:pt>
                <c:pt idx="1908">
                  <c:v>451.57483000000013</c:v>
                </c:pt>
                <c:pt idx="1909">
                  <c:v>455.29670000000016</c:v>
                </c:pt>
                <c:pt idx="1910">
                  <c:v>456.65897000000018</c:v>
                </c:pt>
                <c:pt idx="1911">
                  <c:v>463.8063400000002</c:v>
                </c:pt>
                <c:pt idx="1912">
                  <c:v>464.50182000000018</c:v>
                </c:pt>
                <c:pt idx="1913">
                  <c:v>464.1471200000002</c:v>
                </c:pt>
                <c:pt idx="1914">
                  <c:v>463.39620000000019</c:v>
                </c:pt>
                <c:pt idx="1915">
                  <c:v>464.06373000000019</c:v>
                </c:pt>
                <c:pt idx="1916">
                  <c:v>462.04911000000021</c:v>
                </c:pt>
                <c:pt idx="1917">
                  <c:v>460.04911000000021</c:v>
                </c:pt>
                <c:pt idx="1918">
                  <c:v>460.77819000000022</c:v>
                </c:pt>
                <c:pt idx="1919">
                  <c:v>458.77995000000021</c:v>
                </c:pt>
                <c:pt idx="1920">
                  <c:v>461.80646000000019</c:v>
                </c:pt>
                <c:pt idx="1921">
                  <c:v>463.92363000000017</c:v>
                </c:pt>
                <c:pt idx="1922">
                  <c:v>464.5902500000002</c:v>
                </c:pt>
                <c:pt idx="1923">
                  <c:v>462.56659000000019</c:v>
                </c:pt>
                <c:pt idx="1924">
                  <c:v>464.06012000000021</c:v>
                </c:pt>
                <c:pt idx="1925">
                  <c:v>463.03922000000023</c:v>
                </c:pt>
                <c:pt idx="1926">
                  <c:v>461.00470000000024</c:v>
                </c:pt>
                <c:pt idx="1927">
                  <c:v>459.45616000000024</c:v>
                </c:pt>
                <c:pt idx="1928">
                  <c:v>457.48562000000021</c:v>
                </c:pt>
                <c:pt idx="1929">
                  <c:v>463.5300000000002</c:v>
                </c:pt>
                <c:pt idx="1930">
                  <c:v>466.21663000000018</c:v>
                </c:pt>
                <c:pt idx="1931">
                  <c:v>467.53731000000016</c:v>
                </c:pt>
                <c:pt idx="1932">
                  <c:v>467.14130000000017</c:v>
                </c:pt>
                <c:pt idx="1933">
                  <c:v>467.04181000000017</c:v>
                </c:pt>
                <c:pt idx="1934">
                  <c:v>465.00951000000015</c:v>
                </c:pt>
                <c:pt idx="1935">
                  <c:v>464.66088000000013</c:v>
                </c:pt>
                <c:pt idx="1936">
                  <c:v>463.21122000000014</c:v>
                </c:pt>
                <c:pt idx="1937">
                  <c:v>463.88520000000011</c:v>
                </c:pt>
                <c:pt idx="1938">
                  <c:v>461.92358000000013</c:v>
                </c:pt>
                <c:pt idx="1939">
                  <c:v>459.92358000000013</c:v>
                </c:pt>
                <c:pt idx="1940">
                  <c:v>460.61090000000013</c:v>
                </c:pt>
                <c:pt idx="1941">
                  <c:v>458.60642000000013</c:v>
                </c:pt>
                <c:pt idx="1942">
                  <c:v>456.60696000000013</c:v>
                </c:pt>
                <c:pt idx="1943">
                  <c:v>459.49585000000013</c:v>
                </c:pt>
                <c:pt idx="1944">
                  <c:v>462.77923000000015</c:v>
                </c:pt>
                <c:pt idx="1945">
                  <c:v>463.77439000000015</c:v>
                </c:pt>
                <c:pt idx="1946">
                  <c:v>467.96823000000018</c:v>
                </c:pt>
                <c:pt idx="1947">
                  <c:v>468.66649000000018</c:v>
                </c:pt>
                <c:pt idx="1948">
                  <c:v>466.65937000000019</c:v>
                </c:pt>
                <c:pt idx="1949">
                  <c:v>465.24019000000021</c:v>
                </c:pt>
                <c:pt idx="1950">
                  <c:v>463.43133000000023</c:v>
                </c:pt>
                <c:pt idx="1951">
                  <c:v>464.1055800000002</c:v>
                </c:pt>
                <c:pt idx="1952">
                  <c:v>464.87126000000018</c:v>
                </c:pt>
                <c:pt idx="1953">
                  <c:v>465.32126000000017</c:v>
                </c:pt>
                <c:pt idx="1954">
                  <c:v>465.98876000000018</c:v>
                </c:pt>
                <c:pt idx="1955">
                  <c:v>468.2963900000002</c:v>
                </c:pt>
                <c:pt idx="1956">
                  <c:v>470.27396000000022</c:v>
                </c:pt>
                <c:pt idx="1957">
                  <c:v>476.04511000000019</c:v>
                </c:pt>
                <c:pt idx="1958">
                  <c:v>479.20789000000019</c:v>
                </c:pt>
                <c:pt idx="1959">
                  <c:v>479.88902000000019</c:v>
                </c:pt>
                <c:pt idx="1960">
                  <c:v>480.57024000000018</c:v>
                </c:pt>
                <c:pt idx="1961">
                  <c:v>478.52942000000019</c:v>
                </c:pt>
                <c:pt idx="1962">
                  <c:v>476.5253400000002</c:v>
                </c:pt>
                <c:pt idx="1963">
                  <c:v>474.57928000000021</c:v>
                </c:pt>
                <c:pt idx="1964">
                  <c:v>472.5944600000002</c:v>
                </c:pt>
                <c:pt idx="1965">
                  <c:v>471.26112000000018</c:v>
                </c:pt>
                <c:pt idx="1966">
                  <c:v>471.92660000000018</c:v>
                </c:pt>
                <c:pt idx="1967">
                  <c:v>470.71814000000018</c:v>
                </c:pt>
                <c:pt idx="1968">
                  <c:v>468.71814000000018</c:v>
                </c:pt>
                <c:pt idx="1969">
                  <c:v>472.79120000000017</c:v>
                </c:pt>
                <c:pt idx="1970">
                  <c:v>470.79678000000018</c:v>
                </c:pt>
                <c:pt idx="1971">
                  <c:v>468.83880000000016</c:v>
                </c:pt>
                <c:pt idx="1972">
                  <c:v>466.83694000000014</c:v>
                </c:pt>
                <c:pt idx="1973">
                  <c:v>465.49708000000015</c:v>
                </c:pt>
                <c:pt idx="1974">
                  <c:v>463.48910000000018</c:v>
                </c:pt>
                <c:pt idx="1975">
                  <c:v>461.50608000000017</c:v>
                </c:pt>
                <c:pt idx="1976">
                  <c:v>459.47522000000015</c:v>
                </c:pt>
                <c:pt idx="1977">
                  <c:v>461.68708000000015</c:v>
                </c:pt>
                <c:pt idx="1978">
                  <c:v>459.65216000000015</c:v>
                </c:pt>
                <c:pt idx="1979">
                  <c:v>457.62040000000013</c:v>
                </c:pt>
                <c:pt idx="1980">
                  <c:v>455.57258000000013</c:v>
                </c:pt>
                <c:pt idx="1981">
                  <c:v>456.22605000000016</c:v>
                </c:pt>
                <c:pt idx="1982">
                  <c:v>454.78245000000015</c:v>
                </c:pt>
                <c:pt idx="1983">
                  <c:v>455.74366000000015</c:v>
                </c:pt>
                <c:pt idx="1984">
                  <c:v>456.69479000000013</c:v>
                </c:pt>
                <c:pt idx="1985">
                  <c:v>457.76395000000014</c:v>
                </c:pt>
                <c:pt idx="1986">
                  <c:v>459.87642000000011</c:v>
                </c:pt>
                <c:pt idx="1987">
                  <c:v>461.40841000000012</c:v>
                </c:pt>
                <c:pt idx="1988">
                  <c:v>462.07508000000013</c:v>
                </c:pt>
                <c:pt idx="1989">
                  <c:v>462.75929000000014</c:v>
                </c:pt>
                <c:pt idx="1990">
                  <c:v>463.37757000000016</c:v>
                </c:pt>
                <c:pt idx="1991">
                  <c:v>464.87992000000014</c:v>
                </c:pt>
                <c:pt idx="1992">
                  <c:v>465.72871000000015</c:v>
                </c:pt>
                <c:pt idx="1993">
                  <c:v>465.52131000000014</c:v>
                </c:pt>
                <c:pt idx="1994">
                  <c:v>465.76465000000013</c:v>
                </c:pt>
                <c:pt idx="1995">
                  <c:v>463.76451000000014</c:v>
                </c:pt>
                <c:pt idx="1996">
                  <c:v>469.69809000000015</c:v>
                </c:pt>
                <c:pt idx="1997">
                  <c:v>475.01562000000013</c:v>
                </c:pt>
                <c:pt idx="1998">
                  <c:v>475.6859500000001</c:v>
                </c:pt>
                <c:pt idx="1999">
                  <c:v>476.73660000000012</c:v>
                </c:pt>
                <c:pt idx="2000">
                  <c:v>487.09876000000014</c:v>
                </c:pt>
                <c:pt idx="2001">
                  <c:v>493.62287000000015</c:v>
                </c:pt>
                <c:pt idx="2002">
                  <c:v>500.92067000000014</c:v>
                </c:pt>
                <c:pt idx="2003">
                  <c:v>498.91649000000012</c:v>
                </c:pt>
                <c:pt idx="2004">
                  <c:v>501.98415000000011</c:v>
                </c:pt>
                <c:pt idx="2005">
                  <c:v>500.56411000000014</c:v>
                </c:pt>
                <c:pt idx="2006">
                  <c:v>503.28325000000012</c:v>
                </c:pt>
                <c:pt idx="2007">
                  <c:v>504.1851400000001</c:v>
                </c:pt>
                <c:pt idx="2008">
                  <c:v>506.2755800000001</c:v>
                </c:pt>
                <c:pt idx="2009">
                  <c:v>504.27246000000008</c:v>
                </c:pt>
                <c:pt idx="2010">
                  <c:v>502.26190000000008</c:v>
                </c:pt>
                <c:pt idx="2011">
                  <c:v>502.95755000000008</c:v>
                </c:pt>
                <c:pt idx="2012">
                  <c:v>503.61606000000006</c:v>
                </c:pt>
                <c:pt idx="2013">
                  <c:v>503.18034000000006</c:v>
                </c:pt>
                <c:pt idx="2014">
                  <c:v>503.84689000000003</c:v>
                </c:pt>
                <c:pt idx="2015">
                  <c:v>504.50378000000001</c:v>
                </c:pt>
                <c:pt idx="2016">
                  <c:v>502.52848</c:v>
                </c:pt>
                <c:pt idx="2017">
                  <c:v>505.52636999999999</c:v>
                </c:pt>
                <c:pt idx="2018">
                  <c:v>512.24549000000002</c:v>
                </c:pt>
                <c:pt idx="2019">
                  <c:v>514.44993999999997</c:v>
                </c:pt>
                <c:pt idx="2020">
                  <c:v>512.49235999999996</c:v>
                </c:pt>
                <c:pt idx="2021">
                  <c:v>510.49981999999994</c:v>
                </c:pt>
                <c:pt idx="2022">
                  <c:v>508.50443999999993</c:v>
                </c:pt>
                <c:pt idx="2023">
                  <c:v>506.46095999999994</c:v>
                </c:pt>
                <c:pt idx="2024">
                  <c:v>509.07749999999993</c:v>
                </c:pt>
                <c:pt idx="2025">
                  <c:v>507.20249999999993</c:v>
                </c:pt>
                <c:pt idx="2026">
                  <c:v>506.07717999999994</c:v>
                </c:pt>
                <c:pt idx="2027">
                  <c:v>508.35208999999992</c:v>
                </c:pt>
                <c:pt idx="2028">
                  <c:v>509.01290999999992</c:v>
                </c:pt>
                <c:pt idx="2029">
                  <c:v>510.03600999999992</c:v>
                </c:pt>
                <c:pt idx="2030">
                  <c:v>510.69936999999993</c:v>
                </c:pt>
                <c:pt idx="2031">
                  <c:v>511.9054099999999</c:v>
                </c:pt>
                <c:pt idx="2032">
                  <c:v>514.36240999999995</c:v>
                </c:pt>
                <c:pt idx="2033">
                  <c:v>512.36944999999992</c:v>
                </c:pt>
                <c:pt idx="2034">
                  <c:v>510.4032499999999</c:v>
                </c:pt>
                <c:pt idx="2035">
                  <c:v>508.4120299999999</c:v>
                </c:pt>
                <c:pt idx="2036">
                  <c:v>506.4209899999999</c:v>
                </c:pt>
                <c:pt idx="2037">
                  <c:v>505.94628999999992</c:v>
                </c:pt>
                <c:pt idx="2038">
                  <c:v>504.92410999999993</c:v>
                </c:pt>
                <c:pt idx="2039">
                  <c:v>502.90750999999995</c:v>
                </c:pt>
                <c:pt idx="2040">
                  <c:v>504.90200999999996</c:v>
                </c:pt>
                <c:pt idx="2041">
                  <c:v>506.02854999999994</c:v>
                </c:pt>
                <c:pt idx="2042">
                  <c:v>507.18957999999992</c:v>
                </c:pt>
                <c:pt idx="2043">
                  <c:v>509.59966999999995</c:v>
                </c:pt>
                <c:pt idx="2044">
                  <c:v>510.26423999999997</c:v>
                </c:pt>
                <c:pt idx="2045">
                  <c:v>511.14078999999998</c:v>
                </c:pt>
                <c:pt idx="2046">
                  <c:v>512.47257999999999</c:v>
                </c:pt>
                <c:pt idx="2047">
                  <c:v>513.17216999999994</c:v>
                </c:pt>
                <c:pt idx="2048">
                  <c:v>514.16395999999997</c:v>
                </c:pt>
                <c:pt idx="2049">
                  <c:v>512.17093999999997</c:v>
                </c:pt>
                <c:pt idx="2050">
                  <c:v>510.15133999999995</c:v>
                </c:pt>
                <c:pt idx="2051">
                  <c:v>510.81787999999995</c:v>
                </c:pt>
                <c:pt idx="2052">
                  <c:v>508.78649999999993</c:v>
                </c:pt>
                <c:pt idx="2053">
                  <c:v>506.78283999999991</c:v>
                </c:pt>
                <c:pt idx="2054">
                  <c:v>504.79495999999989</c:v>
                </c:pt>
                <c:pt idx="2055">
                  <c:v>506.72352999999987</c:v>
                </c:pt>
                <c:pt idx="2056">
                  <c:v>509.99480999999986</c:v>
                </c:pt>
                <c:pt idx="2057">
                  <c:v>511.71996999999988</c:v>
                </c:pt>
                <c:pt idx="2058">
                  <c:v>512.12471999999991</c:v>
                </c:pt>
                <c:pt idx="2059">
                  <c:v>512.55229999999995</c:v>
                </c:pt>
                <c:pt idx="2060">
                  <c:v>510.97555999999997</c:v>
                </c:pt>
                <c:pt idx="2061">
                  <c:v>511.65138999999999</c:v>
                </c:pt>
                <c:pt idx="2062">
                  <c:v>519.02044000000001</c:v>
                </c:pt>
                <c:pt idx="2063">
                  <c:v>525.51405999999997</c:v>
                </c:pt>
                <c:pt idx="2064">
                  <c:v>535.72252000000003</c:v>
                </c:pt>
                <c:pt idx="2065">
                  <c:v>533.70213999999999</c:v>
                </c:pt>
                <c:pt idx="2066">
                  <c:v>534.36396000000002</c:v>
                </c:pt>
                <c:pt idx="2067">
                  <c:v>532.36336000000006</c:v>
                </c:pt>
                <c:pt idx="2068">
                  <c:v>533.03169000000003</c:v>
                </c:pt>
                <c:pt idx="2069">
                  <c:v>533.69796000000008</c:v>
                </c:pt>
                <c:pt idx="2070">
                  <c:v>534.37612000000013</c:v>
                </c:pt>
                <c:pt idx="2071">
                  <c:v>532.37354000000016</c:v>
                </c:pt>
                <c:pt idx="2072">
                  <c:v>533.03979000000015</c:v>
                </c:pt>
                <c:pt idx="2073">
                  <c:v>537.41120000000012</c:v>
                </c:pt>
                <c:pt idx="2074">
                  <c:v>538.07270000000017</c:v>
                </c:pt>
                <c:pt idx="2075">
                  <c:v>537.29394000000013</c:v>
                </c:pt>
                <c:pt idx="2076">
                  <c:v>535.28650000000016</c:v>
                </c:pt>
                <c:pt idx="2077">
                  <c:v>533.77708000000018</c:v>
                </c:pt>
                <c:pt idx="2078">
                  <c:v>534.82774000000018</c:v>
                </c:pt>
                <c:pt idx="2079">
                  <c:v>535.07790000000023</c:v>
                </c:pt>
                <c:pt idx="2080">
                  <c:v>537.3629000000002</c:v>
                </c:pt>
                <c:pt idx="2081">
                  <c:v>540.97219000000018</c:v>
                </c:pt>
                <c:pt idx="2082">
                  <c:v>540.0687700000002</c:v>
                </c:pt>
                <c:pt idx="2083">
                  <c:v>539.2498300000002</c:v>
                </c:pt>
                <c:pt idx="2084">
                  <c:v>538.32583000000022</c:v>
                </c:pt>
                <c:pt idx="2085">
                  <c:v>537.61763000000019</c:v>
                </c:pt>
                <c:pt idx="2086">
                  <c:v>538.2895900000002</c:v>
                </c:pt>
                <c:pt idx="2087">
                  <c:v>536.28823000000023</c:v>
                </c:pt>
                <c:pt idx="2088">
                  <c:v>535.63779000000022</c:v>
                </c:pt>
                <c:pt idx="2089">
                  <c:v>536.93148000000019</c:v>
                </c:pt>
                <c:pt idx="2090">
                  <c:v>539.17014000000017</c:v>
                </c:pt>
                <c:pt idx="2091">
                  <c:v>541.91003000000012</c:v>
                </c:pt>
                <c:pt idx="2092">
                  <c:v>539.88623000000007</c:v>
                </c:pt>
                <c:pt idx="2093">
                  <c:v>537.88319000000001</c:v>
                </c:pt>
                <c:pt idx="2094">
                  <c:v>538.45191</c:v>
                </c:pt>
                <c:pt idx="2095">
                  <c:v>536.45811000000003</c:v>
                </c:pt>
                <c:pt idx="2096">
                  <c:v>534.45801000000006</c:v>
                </c:pt>
                <c:pt idx="2097">
                  <c:v>536.75114000000008</c:v>
                </c:pt>
                <c:pt idx="2098">
                  <c:v>534.67194000000006</c:v>
                </c:pt>
                <c:pt idx="2099">
                  <c:v>535.98015000000009</c:v>
                </c:pt>
                <c:pt idx="2100">
                  <c:v>535.04747000000009</c:v>
                </c:pt>
                <c:pt idx="2101">
                  <c:v>537.54565000000014</c:v>
                </c:pt>
                <c:pt idx="2102">
                  <c:v>536.90195000000017</c:v>
                </c:pt>
                <c:pt idx="2103">
                  <c:v>535.96565000000021</c:v>
                </c:pt>
                <c:pt idx="2104">
                  <c:v>538.68930000000023</c:v>
                </c:pt>
                <c:pt idx="2105">
                  <c:v>536.68802000000028</c:v>
                </c:pt>
                <c:pt idx="2106">
                  <c:v>537.49249000000032</c:v>
                </c:pt>
                <c:pt idx="2107">
                  <c:v>537.04129000000034</c:v>
                </c:pt>
                <c:pt idx="2108">
                  <c:v>535.55609000000038</c:v>
                </c:pt>
                <c:pt idx="2109">
                  <c:v>533.53485000000035</c:v>
                </c:pt>
                <c:pt idx="2110">
                  <c:v>531.52977000000033</c:v>
                </c:pt>
                <c:pt idx="2111">
                  <c:v>529.52337000000034</c:v>
                </c:pt>
                <c:pt idx="2112">
                  <c:v>527.52687000000037</c:v>
                </c:pt>
                <c:pt idx="2113">
                  <c:v>528.64871000000039</c:v>
                </c:pt>
                <c:pt idx="2114">
                  <c:v>529.57509000000039</c:v>
                </c:pt>
                <c:pt idx="2115">
                  <c:v>530.00755000000038</c:v>
                </c:pt>
                <c:pt idx="2116">
                  <c:v>530.69322000000034</c:v>
                </c:pt>
                <c:pt idx="2117">
                  <c:v>528.70482000000038</c:v>
                </c:pt>
                <c:pt idx="2118">
                  <c:v>529.3712400000004</c:v>
                </c:pt>
                <c:pt idx="2119">
                  <c:v>530.27282000000037</c:v>
                </c:pt>
                <c:pt idx="2120">
                  <c:v>532.36920000000032</c:v>
                </c:pt>
                <c:pt idx="2121">
                  <c:v>530.88292000000035</c:v>
                </c:pt>
                <c:pt idx="2122">
                  <c:v>528.88464000000033</c:v>
                </c:pt>
                <c:pt idx="2123">
                  <c:v>526.88450000000034</c:v>
                </c:pt>
                <c:pt idx="2124">
                  <c:v>524.86070000000029</c:v>
                </c:pt>
                <c:pt idx="2125">
                  <c:v>525.53459000000032</c:v>
                </c:pt>
                <c:pt idx="2126">
                  <c:v>525.57099000000028</c:v>
                </c:pt>
                <c:pt idx="2127">
                  <c:v>523.52495000000033</c:v>
                </c:pt>
                <c:pt idx="2128">
                  <c:v>521.50853000000029</c:v>
                </c:pt>
                <c:pt idx="2129">
                  <c:v>519.50833000000034</c:v>
                </c:pt>
                <c:pt idx="2130">
                  <c:v>520.16632000000038</c:v>
                </c:pt>
                <c:pt idx="2131">
                  <c:v>518.16272000000038</c:v>
                </c:pt>
                <c:pt idx="2132">
                  <c:v>523.34991000000036</c:v>
                </c:pt>
                <c:pt idx="2133">
                  <c:v>521.32971000000032</c:v>
                </c:pt>
                <c:pt idx="2134">
                  <c:v>522.02858000000037</c:v>
                </c:pt>
                <c:pt idx="2135">
                  <c:v>525.66042000000039</c:v>
                </c:pt>
                <c:pt idx="2136">
                  <c:v>528.19139000000041</c:v>
                </c:pt>
                <c:pt idx="2137">
                  <c:v>526.19801000000041</c:v>
                </c:pt>
                <c:pt idx="2138">
                  <c:v>524.19787000000042</c:v>
                </c:pt>
                <c:pt idx="2139">
                  <c:v>523.15623000000039</c:v>
                </c:pt>
                <c:pt idx="2140">
                  <c:v>522.19723000000045</c:v>
                </c:pt>
                <c:pt idx="2141">
                  <c:v>520.21385000000043</c:v>
                </c:pt>
                <c:pt idx="2142">
                  <c:v>520.88052000000039</c:v>
                </c:pt>
                <c:pt idx="2143">
                  <c:v>521.55903000000035</c:v>
                </c:pt>
                <c:pt idx="2144">
                  <c:v>521.05633000000034</c:v>
                </c:pt>
                <c:pt idx="2145">
                  <c:v>519.99379000000033</c:v>
                </c:pt>
                <c:pt idx="2146">
                  <c:v>519.61180000000036</c:v>
                </c:pt>
                <c:pt idx="2147">
                  <c:v>520.2256600000004</c:v>
                </c:pt>
                <c:pt idx="2148">
                  <c:v>518.22410000000036</c:v>
                </c:pt>
                <c:pt idx="2149">
                  <c:v>518.88966000000039</c:v>
                </c:pt>
                <c:pt idx="2150">
                  <c:v>519.56673000000035</c:v>
                </c:pt>
                <c:pt idx="2151">
                  <c:v>520.2342100000003</c:v>
                </c:pt>
                <c:pt idx="2152">
                  <c:v>518.22269000000028</c:v>
                </c:pt>
                <c:pt idx="2153">
                  <c:v>518.90775000000031</c:v>
                </c:pt>
                <c:pt idx="2154">
                  <c:v>519.58875000000035</c:v>
                </c:pt>
                <c:pt idx="2155">
                  <c:v>517.54923000000031</c:v>
                </c:pt>
                <c:pt idx="2156">
                  <c:v>515.52025000000026</c:v>
                </c:pt>
                <c:pt idx="2157">
                  <c:v>513.52191000000028</c:v>
                </c:pt>
                <c:pt idx="2158">
                  <c:v>511.52011000000027</c:v>
                </c:pt>
                <c:pt idx="2159">
                  <c:v>512.20467000000031</c:v>
                </c:pt>
                <c:pt idx="2160">
                  <c:v>513.36723000000029</c:v>
                </c:pt>
                <c:pt idx="2161">
                  <c:v>514.05185000000029</c:v>
                </c:pt>
                <c:pt idx="2162">
                  <c:v>514.70756000000029</c:v>
                </c:pt>
                <c:pt idx="2163">
                  <c:v>515.38325000000032</c:v>
                </c:pt>
                <c:pt idx="2164">
                  <c:v>516.07090000000028</c:v>
                </c:pt>
                <c:pt idx="2165">
                  <c:v>514.06486000000029</c:v>
                </c:pt>
                <c:pt idx="2166">
                  <c:v>512.03990000000033</c:v>
                </c:pt>
                <c:pt idx="2167">
                  <c:v>512.70892000000038</c:v>
                </c:pt>
                <c:pt idx="2168">
                  <c:v>513.06436000000042</c:v>
                </c:pt>
                <c:pt idx="2169">
                  <c:v>511.03968000000043</c:v>
                </c:pt>
                <c:pt idx="2170">
                  <c:v>512.31304000000046</c:v>
                </c:pt>
                <c:pt idx="2171">
                  <c:v>510.30896000000047</c:v>
                </c:pt>
                <c:pt idx="2172">
                  <c:v>509.97318000000047</c:v>
                </c:pt>
                <c:pt idx="2173">
                  <c:v>507.99948000000046</c:v>
                </c:pt>
                <c:pt idx="2174">
                  <c:v>508.67557000000045</c:v>
                </c:pt>
                <c:pt idx="2175">
                  <c:v>506.87917000000044</c:v>
                </c:pt>
                <c:pt idx="2176">
                  <c:v>504.87799000000047</c:v>
                </c:pt>
                <c:pt idx="2177">
                  <c:v>502.89159000000046</c:v>
                </c:pt>
                <c:pt idx="2178">
                  <c:v>500.88193000000047</c:v>
                </c:pt>
                <c:pt idx="2179">
                  <c:v>498.88323000000048</c:v>
                </c:pt>
                <c:pt idx="2180">
                  <c:v>496.79721000000046</c:v>
                </c:pt>
                <c:pt idx="2181">
                  <c:v>497.46391000000045</c:v>
                </c:pt>
                <c:pt idx="2182">
                  <c:v>495.44981000000047</c:v>
                </c:pt>
                <c:pt idx="2183">
                  <c:v>494.54865000000046</c:v>
                </c:pt>
                <c:pt idx="2184">
                  <c:v>492.48237000000046</c:v>
                </c:pt>
                <c:pt idx="2185">
                  <c:v>491.25499000000048</c:v>
                </c:pt>
                <c:pt idx="2186">
                  <c:v>490.85459000000048</c:v>
                </c:pt>
                <c:pt idx="2187">
                  <c:v>492.49096000000048</c:v>
                </c:pt>
                <c:pt idx="2188">
                  <c:v>493.20722000000046</c:v>
                </c:pt>
                <c:pt idx="2189">
                  <c:v>494.40036000000049</c:v>
                </c:pt>
                <c:pt idx="2190">
                  <c:v>497.10250000000048</c:v>
                </c:pt>
                <c:pt idx="2191">
                  <c:v>497.77271000000047</c:v>
                </c:pt>
                <c:pt idx="2192">
                  <c:v>500.81643000000048</c:v>
                </c:pt>
                <c:pt idx="2193">
                  <c:v>502.15614000000051</c:v>
                </c:pt>
                <c:pt idx="2194">
                  <c:v>502.8259900000005</c:v>
                </c:pt>
                <c:pt idx="2195">
                  <c:v>503.48838000000052</c:v>
                </c:pt>
                <c:pt idx="2196">
                  <c:v>505.05631000000051</c:v>
                </c:pt>
                <c:pt idx="2197">
                  <c:v>504.31747000000053</c:v>
                </c:pt>
                <c:pt idx="2198">
                  <c:v>504.98140000000052</c:v>
                </c:pt>
                <c:pt idx="2199">
                  <c:v>503.48336000000052</c:v>
                </c:pt>
                <c:pt idx="2200">
                  <c:v>504.14468000000051</c:v>
                </c:pt>
                <c:pt idx="2201">
                  <c:v>504.8150700000005</c:v>
                </c:pt>
                <c:pt idx="2202">
                  <c:v>505.76695000000052</c:v>
                </c:pt>
                <c:pt idx="2203">
                  <c:v>509.35145000000051</c:v>
                </c:pt>
                <c:pt idx="2204">
                  <c:v>510.09019000000052</c:v>
                </c:pt>
                <c:pt idx="2205">
                  <c:v>510.7764600000005</c:v>
                </c:pt>
                <c:pt idx="2206">
                  <c:v>511.44285000000048</c:v>
                </c:pt>
                <c:pt idx="2207">
                  <c:v>512.87654000000043</c:v>
                </c:pt>
                <c:pt idx="2208">
                  <c:v>512.51921000000038</c:v>
                </c:pt>
                <c:pt idx="2209">
                  <c:v>513.18462000000034</c:v>
                </c:pt>
                <c:pt idx="2210">
                  <c:v>513.87760000000037</c:v>
                </c:pt>
                <c:pt idx="2211">
                  <c:v>511.87756000000036</c:v>
                </c:pt>
                <c:pt idx="2212">
                  <c:v>509.83962000000037</c:v>
                </c:pt>
                <c:pt idx="2213">
                  <c:v>510.51418000000035</c:v>
                </c:pt>
                <c:pt idx="2214">
                  <c:v>508.63182000000035</c:v>
                </c:pt>
                <c:pt idx="2215">
                  <c:v>506.59382000000033</c:v>
                </c:pt>
                <c:pt idx="2216">
                  <c:v>509.01267000000036</c:v>
                </c:pt>
                <c:pt idx="2217">
                  <c:v>510.42063000000036</c:v>
                </c:pt>
                <c:pt idx="2218">
                  <c:v>511.08655000000039</c:v>
                </c:pt>
                <c:pt idx="2219">
                  <c:v>511.77739000000037</c:v>
                </c:pt>
                <c:pt idx="2220">
                  <c:v>513.2788400000004</c:v>
                </c:pt>
                <c:pt idx="2221">
                  <c:v>513.93948000000034</c:v>
                </c:pt>
                <c:pt idx="2222">
                  <c:v>511.93778000000032</c:v>
                </c:pt>
                <c:pt idx="2223">
                  <c:v>509.94826000000029</c:v>
                </c:pt>
                <c:pt idx="2224">
                  <c:v>510.75018000000028</c:v>
                </c:pt>
                <c:pt idx="2225">
                  <c:v>511.90503000000029</c:v>
                </c:pt>
                <c:pt idx="2226">
                  <c:v>509.90503000000029</c:v>
                </c:pt>
                <c:pt idx="2227">
                  <c:v>507.90819000000027</c:v>
                </c:pt>
                <c:pt idx="2228">
                  <c:v>505.91403000000025</c:v>
                </c:pt>
                <c:pt idx="2229">
                  <c:v>505.64699000000024</c:v>
                </c:pt>
                <c:pt idx="2230">
                  <c:v>506.31269000000026</c:v>
                </c:pt>
                <c:pt idx="2231">
                  <c:v>506.98958000000027</c:v>
                </c:pt>
                <c:pt idx="2232">
                  <c:v>507.69313000000028</c:v>
                </c:pt>
                <c:pt idx="2233">
                  <c:v>508.80530000000027</c:v>
                </c:pt>
                <c:pt idx="2234">
                  <c:v>507.83978000000025</c:v>
                </c:pt>
                <c:pt idx="2235">
                  <c:v>509.31262000000027</c:v>
                </c:pt>
                <c:pt idx="2236">
                  <c:v>508.18744000000027</c:v>
                </c:pt>
                <c:pt idx="2237">
                  <c:v>507.20064000000025</c:v>
                </c:pt>
                <c:pt idx="2238">
                  <c:v>505.27184000000022</c:v>
                </c:pt>
                <c:pt idx="2239">
                  <c:v>508.35120000000023</c:v>
                </c:pt>
                <c:pt idx="2240">
                  <c:v>506.34078000000022</c:v>
                </c:pt>
                <c:pt idx="2241">
                  <c:v>507.00689000000023</c:v>
                </c:pt>
                <c:pt idx="2242">
                  <c:v>505.00371000000024</c:v>
                </c:pt>
                <c:pt idx="2243">
                  <c:v>505.21813000000026</c:v>
                </c:pt>
                <c:pt idx="2244">
                  <c:v>507.57423000000028</c:v>
                </c:pt>
                <c:pt idx="2245">
                  <c:v>508.24301000000031</c:v>
                </c:pt>
                <c:pt idx="2246">
                  <c:v>506.24551000000031</c:v>
                </c:pt>
                <c:pt idx="2247">
                  <c:v>514.40501000000029</c:v>
                </c:pt>
                <c:pt idx="2248">
                  <c:v>515.0887700000003</c:v>
                </c:pt>
                <c:pt idx="2249">
                  <c:v>517.12886000000026</c:v>
                </c:pt>
                <c:pt idx="2250">
                  <c:v>515.12334000000021</c:v>
                </c:pt>
                <c:pt idx="2251">
                  <c:v>513.12194000000022</c:v>
                </c:pt>
                <c:pt idx="2252">
                  <c:v>511.12054000000023</c:v>
                </c:pt>
                <c:pt idx="2253">
                  <c:v>510.16372000000024</c:v>
                </c:pt>
                <c:pt idx="2254">
                  <c:v>511.06174000000021</c:v>
                </c:pt>
                <c:pt idx="2255">
                  <c:v>509.0602600000002</c:v>
                </c:pt>
                <c:pt idx="2256">
                  <c:v>507.53238000000022</c:v>
                </c:pt>
                <c:pt idx="2257">
                  <c:v>508.20642000000021</c:v>
                </c:pt>
                <c:pt idx="2258">
                  <c:v>509.88992000000019</c:v>
                </c:pt>
                <c:pt idx="2259">
                  <c:v>507.88988000000018</c:v>
                </c:pt>
                <c:pt idx="2260">
                  <c:v>505.88240000000019</c:v>
                </c:pt>
                <c:pt idx="2261">
                  <c:v>504.6576800000002</c:v>
                </c:pt>
                <c:pt idx="2262">
                  <c:v>505.88977000000023</c:v>
                </c:pt>
                <c:pt idx="2263">
                  <c:v>506.56050000000022</c:v>
                </c:pt>
                <c:pt idx="2264">
                  <c:v>504.54030000000023</c:v>
                </c:pt>
                <c:pt idx="2265">
                  <c:v>505.48646000000025</c:v>
                </c:pt>
                <c:pt idx="2266">
                  <c:v>506.15514000000024</c:v>
                </c:pt>
                <c:pt idx="2267">
                  <c:v>506.96062000000023</c:v>
                </c:pt>
                <c:pt idx="2268">
                  <c:v>507.24194000000023</c:v>
                </c:pt>
                <c:pt idx="2269">
                  <c:v>507.91377000000023</c:v>
                </c:pt>
                <c:pt idx="2270">
                  <c:v>511.18705000000023</c:v>
                </c:pt>
                <c:pt idx="2271">
                  <c:v>509.18587000000025</c:v>
                </c:pt>
                <c:pt idx="2272">
                  <c:v>509.86149000000023</c:v>
                </c:pt>
                <c:pt idx="2273">
                  <c:v>509.12059000000022</c:v>
                </c:pt>
                <c:pt idx="2274">
                  <c:v>507.14449000000025</c:v>
                </c:pt>
                <c:pt idx="2275">
                  <c:v>505.81835000000024</c:v>
                </c:pt>
                <c:pt idx="2276">
                  <c:v>507.30453000000023</c:v>
                </c:pt>
                <c:pt idx="2277">
                  <c:v>508.35148000000021</c:v>
                </c:pt>
                <c:pt idx="2278">
                  <c:v>506.35154000000023</c:v>
                </c:pt>
                <c:pt idx="2279">
                  <c:v>508.67144000000025</c:v>
                </c:pt>
                <c:pt idx="2280">
                  <c:v>510.09956000000022</c:v>
                </c:pt>
                <c:pt idx="2281">
                  <c:v>511.84101000000021</c:v>
                </c:pt>
                <c:pt idx="2282">
                  <c:v>511.17359000000022</c:v>
                </c:pt>
                <c:pt idx="2283">
                  <c:v>509.17349000000024</c:v>
                </c:pt>
                <c:pt idx="2284">
                  <c:v>508.40793000000025</c:v>
                </c:pt>
                <c:pt idx="2285">
                  <c:v>508.84652000000023</c:v>
                </c:pt>
                <c:pt idx="2286">
                  <c:v>509.51976000000025</c:v>
                </c:pt>
                <c:pt idx="2287">
                  <c:v>511.52310000000023</c:v>
                </c:pt>
                <c:pt idx="2288">
                  <c:v>513.51889000000028</c:v>
                </c:pt>
                <c:pt idx="2289">
                  <c:v>514.75784000000033</c:v>
                </c:pt>
                <c:pt idx="2290">
                  <c:v>519.80220000000031</c:v>
                </c:pt>
                <c:pt idx="2291">
                  <c:v>520.46902000000034</c:v>
                </c:pt>
                <c:pt idx="2292">
                  <c:v>521.15036000000032</c:v>
                </c:pt>
                <c:pt idx="2293">
                  <c:v>521.97882000000027</c:v>
                </c:pt>
                <c:pt idx="2294">
                  <c:v>522.52480000000025</c:v>
                </c:pt>
                <c:pt idx="2295">
                  <c:v>523.2183600000003</c:v>
                </c:pt>
                <c:pt idx="2296">
                  <c:v>523.89021000000025</c:v>
                </c:pt>
                <c:pt idx="2297">
                  <c:v>521.88943000000029</c:v>
                </c:pt>
                <c:pt idx="2298">
                  <c:v>522.56467000000032</c:v>
                </c:pt>
                <c:pt idx="2299">
                  <c:v>523.23143000000027</c:v>
                </c:pt>
                <c:pt idx="2300">
                  <c:v>523.89889000000028</c:v>
                </c:pt>
                <c:pt idx="2301">
                  <c:v>525.27885000000026</c:v>
                </c:pt>
                <c:pt idx="2302">
                  <c:v>528.19596000000024</c:v>
                </c:pt>
                <c:pt idx="2303">
                  <c:v>532.16137000000026</c:v>
                </c:pt>
                <c:pt idx="2304">
                  <c:v>537.95428000000027</c:v>
                </c:pt>
                <c:pt idx="2305">
                  <c:v>539.5058700000003</c:v>
                </c:pt>
                <c:pt idx="2306">
                  <c:v>540.17569000000026</c:v>
                </c:pt>
                <c:pt idx="2307">
                  <c:v>538.17503000000022</c:v>
                </c:pt>
                <c:pt idx="2308">
                  <c:v>538.84526000000017</c:v>
                </c:pt>
                <c:pt idx="2309">
                  <c:v>539.51169000000016</c:v>
                </c:pt>
                <c:pt idx="2310">
                  <c:v>540.18439000000012</c:v>
                </c:pt>
                <c:pt idx="2311">
                  <c:v>541.96651000000008</c:v>
                </c:pt>
                <c:pt idx="2312">
                  <c:v>542.63396000000012</c:v>
                </c:pt>
                <c:pt idx="2313">
                  <c:v>543.9987000000001</c:v>
                </c:pt>
                <c:pt idx="2314">
                  <c:v>542.00058000000013</c:v>
                </c:pt>
                <c:pt idx="2315">
                  <c:v>542.67178000000013</c:v>
                </c:pt>
                <c:pt idx="2316">
                  <c:v>540.6731400000001</c:v>
                </c:pt>
                <c:pt idx="2317">
                  <c:v>538.66892000000007</c:v>
                </c:pt>
                <c:pt idx="2318">
                  <c:v>539.3366400000001</c:v>
                </c:pt>
                <c:pt idx="2319">
                  <c:v>540.02011000000016</c:v>
                </c:pt>
                <c:pt idx="2320">
                  <c:v>538.02125000000012</c:v>
                </c:pt>
                <c:pt idx="2321">
                  <c:v>538.69023000000016</c:v>
                </c:pt>
                <c:pt idx="2322">
                  <c:v>536.69117000000017</c:v>
                </c:pt>
                <c:pt idx="2323">
                  <c:v>534.6848100000002</c:v>
                </c:pt>
                <c:pt idx="2324">
                  <c:v>532.68253000000016</c:v>
                </c:pt>
                <c:pt idx="2325">
                  <c:v>530.68229000000019</c:v>
                </c:pt>
                <c:pt idx="2326">
                  <c:v>531.20331000000022</c:v>
                </c:pt>
                <c:pt idx="2327">
                  <c:v>529.19791000000021</c:v>
                </c:pt>
                <c:pt idx="2328">
                  <c:v>527.19535000000019</c:v>
                </c:pt>
                <c:pt idx="2329">
                  <c:v>525.1944900000002</c:v>
                </c:pt>
                <c:pt idx="2330">
                  <c:v>523.18695000000025</c:v>
                </c:pt>
                <c:pt idx="2331">
                  <c:v>522.62215000000026</c:v>
                </c:pt>
                <c:pt idx="2332">
                  <c:v>520.63035000000025</c:v>
                </c:pt>
                <c:pt idx="2333">
                  <c:v>518.62719000000027</c:v>
                </c:pt>
                <c:pt idx="2334">
                  <c:v>516.62043000000028</c:v>
                </c:pt>
                <c:pt idx="2335">
                  <c:v>517.29498000000024</c:v>
                </c:pt>
                <c:pt idx="2336">
                  <c:v>517.96546000000023</c:v>
                </c:pt>
                <c:pt idx="2337">
                  <c:v>515.96562000000029</c:v>
                </c:pt>
                <c:pt idx="2338">
                  <c:v>513.9644000000003</c:v>
                </c:pt>
                <c:pt idx="2339">
                  <c:v>514.63108000000034</c:v>
                </c:pt>
                <c:pt idx="2340">
                  <c:v>515.29824000000031</c:v>
                </c:pt>
                <c:pt idx="2341">
                  <c:v>516.7942800000003</c:v>
                </c:pt>
                <c:pt idx="2342">
                  <c:v>521.32363000000032</c:v>
                </c:pt>
                <c:pt idx="2343">
                  <c:v>523.38562000000036</c:v>
                </c:pt>
                <c:pt idx="2344">
                  <c:v>522.22284000000036</c:v>
                </c:pt>
                <c:pt idx="2345">
                  <c:v>520.22252000000037</c:v>
                </c:pt>
                <c:pt idx="2346">
                  <c:v>523.63863000000038</c:v>
                </c:pt>
                <c:pt idx="2347">
                  <c:v>524.30938000000037</c:v>
                </c:pt>
                <c:pt idx="2348">
                  <c:v>524.98153000000036</c:v>
                </c:pt>
                <c:pt idx="2349">
                  <c:v>526.00513000000035</c:v>
                </c:pt>
                <c:pt idx="2350">
                  <c:v>527.03585000000032</c:v>
                </c:pt>
                <c:pt idx="2351">
                  <c:v>528.54524000000038</c:v>
                </c:pt>
                <c:pt idx="2352">
                  <c:v>526.53114000000039</c:v>
                </c:pt>
                <c:pt idx="2353">
                  <c:v>527.1977900000004</c:v>
                </c:pt>
                <c:pt idx="2354">
                  <c:v>527.86437000000035</c:v>
                </c:pt>
                <c:pt idx="2355">
                  <c:v>525.86043000000041</c:v>
                </c:pt>
                <c:pt idx="2356">
                  <c:v>523.85769000000039</c:v>
                </c:pt>
                <c:pt idx="2357">
                  <c:v>527.29292000000044</c:v>
                </c:pt>
                <c:pt idx="2358">
                  <c:v>527.96012000000042</c:v>
                </c:pt>
                <c:pt idx="2359">
                  <c:v>528.63143000000036</c:v>
                </c:pt>
                <c:pt idx="2360">
                  <c:v>526.63041000000032</c:v>
                </c:pt>
                <c:pt idx="2361">
                  <c:v>527.90025000000037</c:v>
                </c:pt>
                <c:pt idx="2362">
                  <c:v>529.47268000000042</c:v>
                </c:pt>
                <c:pt idx="2363">
                  <c:v>533.03872000000047</c:v>
                </c:pt>
                <c:pt idx="2364">
                  <c:v>531.02474000000052</c:v>
                </c:pt>
                <c:pt idx="2365">
                  <c:v>531.93973000000051</c:v>
                </c:pt>
                <c:pt idx="2366">
                  <c:v>533.19436000000053</c:v>
                </c:pt>
                <c:pt idx="2367">
                  <c:v>531.19436000000053</c:v>
                </c:pt>
                <c:pt idx="2368">
                  <c:v>532.46514000000047</c:v>
                </c:pt>
                <c:pt idx="2369">
                  <c:v>533.11465000000044</c:v>
                </c:pt>
                <c:pt idx="2370">
                  <c:v>531.11465000000044</c:v>
                </c:pt>
                <c:pt idx="2371">
                  <c:v>529.10043000000042</c:v>
                </c:pt>
                <c:pt idx="2372">
                  <c:v>527.10099000000037</c:v>
                </c:pt>
                <c:pt idx="2373">
                  <c:v>529.77451000000042</c:v>
                </c:pt>
                <c:pt idx="2374">
                  <c:v>531.25615000000039</c:v>
                </c:pt>
                <c:pt idx="2375">
                  <c:v>533.51450000000034</c:v>
                </c:pt>
                <c:pt idx="2376">
                  <c:v>535.95918000000029</c:v>
                </c:pt>
                <c:pt idx="2377">
                  <c:v>536.14108000000033</c:v>
                </c:pt>
                <c:pt idx="2378">
                  <c:v>536.40873000000033</c:v>
                </c:pt>
                <c:pt idx="2379">
                  <c:v>535.22267000000033</c:v>
                </c:pt>
                <c:pt idx="2380">
                  <c:v>535.90279000000032</c:v>
                </c:pt>
                <c:pt idx="2381">
                  <c:v>533.89889000000028</c:v>
                </c:pt>
                <c:pt idx="2382">
                  <c:v>535.98571000000027</c:v>
                </c:pt>
                <c:pt idx="2383">
                  <c:v>537.16615000000024</c:v>
                </c:pt>
                <c:pt idx="2384">
                  <c:v>537.83286000000021</c:v>
                </c:pt>
                <c:pt idx="2385">
                  <c:v>538.51422000000025</c:v>
                </c:pt>
                <c:pt idx="2386">
                  <c:v>539.18552000000022</c:v>
                </c:pt>
                <c:pt idx="2387">
                  <c:v>539.85828000000026</c:v>
                </c:pt>
                <c:pt idx="2388">
                  <c:v>542.88122000000021</c:v>
                </c:pt>
                <c:pt idx="2389">
                  <c:v>540.88116000000025</c:v>
                </c:pt>
                <c:pt idx="2390">
                  <c:v>538.88216000000023</c:v>
                </c:pt>
                <c:pt idx="2391">
                  <c:v>545.37390000000028</c:v>
                </c:pt>
                <c:pt idx="2392">
                  <c:v>543.86356000000023</c:v>
                </c:pt>
                <c:pt idx="2393">
                  <c:v>543.1260000000002</c:v>
                </c:pt>
                <c:pt idx="2394">
                  <c:v>543.79274000000021</c:v>
                </c:pt>
                <c:pt idx="2395">
                  <c:v>541.79108000000019</c:v>
                </c:pt>
                <c:pt idx="2396">
                  <c:v>542.45777000000021</c:v>
                </c:pt>
                <c:pt idx="2397">
                  <c:v>543.12448000000018</c:v>
                </c:pt>
                <c:pt idx="2398">
                  <c:v>543.79117000000019</c:v>
                </c:pt>
                <c:pt idx="2399">
                  <c:v>544.42114000000015</c:v>
                </c:pt>
                <c:pt idx="2400">
                  <c:v>546.59710000000018</c:v>
                </c:pt>
                <c:pt idx="2401">
                  <c:v>544.57690000000014</c:v>
                </c:pt>
                <c:pt idx="2402">
                  <c:v>543.84830000000011</c:v>
                </c:pt>
                <c:pt idx="2403">
                  <c:v>541.82996000000014</c:v>
                </c:pt>
                <c:pt idx="2404">
                  <c:v>542.50750000000016</c:v>
                </c:pt>
                <c:pt idx="2405">
                  <c:v>543.63229000000013</c:v>
                </c:pt>
                <c:pt idx="2406">
                  <c:v>544.29920000000016</c:v>
                </c:pt>
                <c:pt idx="2407">
                  <c:v>545.52456000000018</c:v>
                </c:pt>
                <c:pt idx="2408">
                  <c:v>543.52456000000018</c:v>
                </c:pt>
                <c:pt idx="2409">
                  <c:v>541.51970000000017</c:v>
                </c:pt>
                <c:pt idx="2410">
                  <c:v>542.19525000000021</c:v>
                </c:pt>
                <c:pt idx="2411">
                  <c:v>546.75539000000026</c:v>
                </c:pt>
                <c:pt idx="2412">
                  <c:v>547.69858000000022</c:v>
                </c:pt>
                <c:pt idx="2413">
                  <c:v>547.87558000000024</c:v>
                </c:pt>
                <c:pt idx="2414">
                  <c:v>551.15486000000021</c:v>
                </c:pt>
                <c:pt idx="2415">
                  <c:v>552.09505000000024</c:v>
                </c:pt>
                <c:pt idx="2416">
                  <c:v>550.09427000000028</c:v>
                </c:pt>
                <c:pt idx="2417">
                  <c:v>550.72140000000024</c:v>
                </c:pt>
                <c:pt idx="2418">
                  <c:v>548.88642000000027</c:v>
                </c:pt>
                <c:pt idx="2419">
                  <c:v>546.86940000000027</c:v>
                </c:pt>
                <c:pt idx="2420">
                  <c:v>547.54422000000022</c:v>
                </c:pt>
                <c:pt idx="2421">
                  <c:v>548.69020000000023</c:v>
                </c:pt>
                <c:pt idx="2422">
                  <c:v>546.68910000000028</c:v>
                </c:pt>
                <c:pt idx="2423">
                  <c:v>547.67924000000028</c:v>
                </c:pt>
                <c:pt idx="2424">
                  <c:v>546.08428000000026</c:v>
                </c:pt>
                <c:pt idx="2425">
                  <c:v>547.89306000000022</c:v>
                </c:pt>
                <c:pt idx="2426">
                  <c:v>548.44541000000027</c:v>
                </c:pt>
                <c:pt idx="2427">
                  <c:v>549.7235400000003</c:v>
                </c:pt>
                <c:pt idx="2428">
                  <c:v>550.38967000000025</c:v>
                </c:pt>
                <c:pt idx="2429">
                  <c:v>551.06861000000026</c:v>
                </c:pt>
                <c:pt idx="2430">
                  <c:v>549.0712500000003</c:v>
                </c:pt>
                <c:pt idx="2431">
                  <c:v>547.07699000000025</c:v>
                </c:pt>
                <c:pt idx="2432">
                  <c:v>547.74653000000023</c:v>
                </c:pt>
                <c:pt idx="2433">
                  <c:v>545.74509000000023</c:v>
                </c:pt>
                <c:pt idx="2434">
                  <c:v>544.7401500000002</c:v>
                </c:pt>
                <c:pt idx="2435">
                  <c:v>544.54411000000016</c:v>
                </c:pt>
                <c:pt idx="2436">
                  <c:v>544.01117000000011</c:v>
                </c:pt>
                <c:pt idx="2437">
                  <c:v>544.59850000000006</c:v>
                </c:pt>
                <c:pt idx="2438">
                  <c:v>543.37702000000002</c:v>
                </c:pt>
                <c:pt idx="2439">
                  <c:v>541.37702000000002</c:v>
                </c:pt>
                <c:pt idx="2440">
                  <c:v>539.36793999999998</c:v>
                </c:pt>
                <c:pt idx="2441">
                  <c:v>540.03459999999995</c:v>
                </c:pt>
                <c:pt idx="2442">
                  <c:v>547.0575399999999</c:v>
                </c:pt>
                <c:pt idx="2443">
                  <c:v>548.4699599999999</c:v>
                </c:pt>
                <c:pt idx="2444">
                  <c:v>549.14020999999991</c:v>
                </c:pt>
                <c:pt idx="2445">
                  <c:v>551.14080999999987</c:v>
                </c:pt>
                <c:pt idx="2446">
                  <c:v>550.80777999999987</c:v>
                </c:pt>
                <c:pt idx="2447">
                  <c:v>548.80539999999985</c:v>
                </c:pt>
                <c:pt idx="2448">
                  <c:v>546.8051999999999</c:v>
                </c:pt>
                <c:pt idx="2449">
                  <c:v>547.48277999999993</c:v>
                </c:pt>
                <c:pt idx="2450">
                  <c:v>545.48175999999989</c:v>
                </c:pt>
                <c:pt idx="2451">
                  <c:v>544.56871999999987</c:v>
                </c:pt>
                <c:pt idx="2452">
                  <c:v>542.5684399999999</c:v>
                </c:pt>
                <c:pt idx="2453">
                  <c:v>543.24214999999992</c:v>
                </c:pt>
                <c:pt idx="2454">
                  <c:v>542.97996999999998</c:v>
                </c:pt>
                <c:pt idx="2455">
                  <c:v>544.08421999999996</c:v>
                </c:pt>
                <c:pt idx="2456">
                  <c:v>544.75644999999997</c:v>
                </c:pt>
                <c:pt idx="2457">
                  <c:v>545.46865000000003</c:v>
                </c:pt>
                <c:pt idx="2458">
                  <c:v>546.13891999999998</c:v>
                </c:pt>
                <c:pt idx="2459">
                  <c:v>546.80574999999999</c:v>
                </c:pt>
                <c:pt idx="2460">
                  <c:v>547.76702</c:v>
                </c:pt>
                <c:pt idx="2461">
                  <c:v>545.75832000000003</c:v>
                </c:pt>
                <c:pt idx="2462">
                  <c:v>543.75832000000003</c:v>
                </c:pt>
                <c:pt idx="2463">
                  <c:v>541.75567999999998</c:v>
                </c:pt>
                <c:pt idx="2464">
                  <c:v>539.75567999999998</c:v>
                </c:pt>
                <c:pt idx="2465">
                  <c:v>537.75531999999998</c:v>
                </c:pt>
                <c:pt idx="2466">
                  <c:v>538.42243999999994</c:v>
                </c:pt>
                <c:pt idx="2467">
                  <c:v>538.76690999999994</c:v>
                </c:pt>
                <c:pt idx="2468">
                  <c:v>537.95450999999991</c:v>
                </c:pt>
                <c:pt idx="2469">
                  <c:v>538.40960999999993</c:v>
                </c:pt>
                <c:pt idx="2470">
                  <c:v>538.40960999999993</c:v>
                </c:pt>
                <c:pt idx="2471">
                  <c:v>537.08988999999997</c:v>
                </c:pt>
                <c:pt idx="2472">
                  <c:v>536.07742999999994</c:v>
                </c:pt>
                <c:pt idx="2473">
                  <c:v>538.64855999999997</c:v>
                </c:pt>
                <c:pt idx="2474">
                  <c:v>540.13164999999992</c:v>
                </c:pt>
                <c:pt idx="2475">
                  <c:v>540.79840999999988</c:v>
                </c:pt>
                <c:pt idx="2476">
                  <c:v>543.76511999999991</c:v>
                </c:pt>
                <c:pt idx="2477">
                  <c:v>545.64129999999989</c:v>
                </c:pt>
                <c:pt idx="2478">
                  <c:v>546.5628999999999</c:v>
                </c:pt>
                <c:pt idx="2479">
                  <c:v>547.6498499999999</c:v>
                </c:pt>
                <c:pt idx="2480">
                  <c:v>545.6498499999999</c:v>
                </c:pt>
                <c:pt idx="2481">
                  <c:v>547.45279999999991</c:v>
                </c:pt>
                <c:pt idx="2482">
                  <c:v>545.73259999999993</c:v>
                </c:pt>
                <c:pt idx="2483">
                  <c:v>546.40354999999988</c:v>
                </c:pt>
                <c:pt idx="2484">
                  <c:v>547.07024999999987</c:v>
                </c:pt>
                <c:pt idx="2485">
                  <c:v>548.75054999999986</c:v>
                </c:pt>
                <c:pt idx="2486">
                  <c:v>549.42670999999984</c:v>
                </c:pt>
                <c:pt idx="2487">
                  <c:v>550.09985999999981</c:v>
                </c:pt>
                <c:pt idx="2488">
                  <c:v>550.76875999999982</c:v>
                </c:pt>
                <c:pt idx="2489">
                  <c:v>551.44332999999983</c:v>
                </c:pt>
                <c:pt idx="2490">
                  <c:v>552.10998999999981</c:v>
                </c:pt>
                <c:pt idx="2491">
                  <c:v>552.77688999999987</c:v>
                </c:pt>
                <c:pt idx="2492">
                  <c:v>550.7640899999999</c:v>
                </c:pt>
                <c:pt idx="2493">
                  <c:v>552.95909999999992</c:v>
                </c:pt>
                <c:pt idx="2494">
                  <c:v>554.81752999999992</c:v>
                </c:pt>
                <c:pt idx="2495">
                  <c:v>552.81146999999987</c:v>
                </c:pt>
                <c:pt idx="2496">
                  <c:v>554.14917999999989</c:v>
                </c:pt>
                <c:pt idx="2497">
                  <c:v>553.34451999999987</c:v>
                </c:pt>
                <c:pt idx="2498">
                  <c:v>551.87963999999988</c:v>
                </c:pt>
                <c:pt idx="2499">
                  <c:v>550.88821999999993</c:v>
                </c:pt>
                <c:pt idx="2500">
                  <c:v>549.21311999999989</c:v>
                </c:pt>
                <c:pt idx="2501">
                  <c:v>549.88063999999986</c:v>
                </c:pt>
                <c:pt idx="2502">
                  <c:v>547.86483999999984</c:v>
                </c:pt>
                <c:pt idx="2503">
                  <c:v>545.87505999999985</c:v>
                </c:pt>
                <c:pt idx="2504">
                  <c:v>547.21119999999985</c:v>
                </c:pt>
                <c:pt idx="2505">
                  <c:v>545.19657999999981</c:v>
                </c:pt>
                <c:pt idx="2506">
                  <c:v>545.51888999999983</c:v>
                </c:pt>
                <c:pt idx="2507">
                  <c:v>543.51876999999979</c:v>
                </c:pt>
                <c:pt idx="2508">
                  <c:v>541.51814999999976</c:v>
                </c:pt>
                <c:pt idx="2509">
                  <c:v>539.51702999999975</c:v>
                </c:pt>
                <c:pt idx="2510">
                  <c:v>537.51494999999977</c:v>
                </c:pt>
                <c:pt idx="2511">
                  <c:v>538.33337999999981</c:v>
                </c:pt>
                <c:pt idx="2512">
                  <c:v>536.33279999999979</c:v>
                </c:pt>
                <c:pt idx="2513">
                  <c:v>537.01075999999978</c:v>
                </c:pt>
                <c:pt idx="2514">
                  <c:v>537.68738999999982</c:v>
                </c:pt>
                <c:pt idx="2515">
                  <c:v>536.29920999999979</c:v>
                </c:pt>
                <c:pt idx="2516">
                  <c:v>536.9807599999998</c:v>
                </c:pt>
                <c:pt idx="2517">
                  <c:v>534.98993999999982</c:v>
                </c:pt>
                <c:pt idx="2518">
                  <c:v>535.95233999999982</c:v>
                </c:pt>
                <c:pt idx="2519">
                  <c:v>536.8070399999998</c:v>
                </c:pt>
                <c:pt idx="2520">
                  <c:v>539.01464999999985</c:v>
                </c:pt>
                <c:pt idx="2521">
                  <c:v>539.68130999999983</c:v>
                </c:pt>
                <c:pt idx="2522">
                  <c:v>537.68234999999981</c:v>
                </c:pt>
                <c:pt idx="2523">
                  <c:v>538.3607599999998</c:v>
                </c:pt>
                <c:pt idx="2524">
                  <c:v>539.95179999999982</c:v>
                </c:pt>
                <c:pt idx="2525">
                  <c:v>539.52113999999983</c:v>
                </c:pt>
                <c:pt idx="2526">
                  <c:v>539.43291999999985</c:v>
                </c:pt>
                <c:pt idx="2527">
                  <c:v>545.52537999999981</c:v>
                </c:pt>
                <c:pt idx="2528">
                  <c:v>553.07650999999987</c:v>
                </c:pt>
                <c:pt idx="2529">
                  <c:v>558.74345999999991</c:v>
                </c:pt>
                <c:pt idx="2530">
                  <c:v>561.68212999999992</c:v>
                </c:pt>
                <c:pt idx="2531">
                  <c:v>559.67534999999987</c:v>
                </c:pt>
                <c:pt idx="2532">
                  <c:v>557.67404999999985</c:v>
                </c:pt>
                <c:pt idx="2533">
                  <c:v>555.67224999999985</c:v>
                </c:pt>
                <c:pt idx="2534">
                  <c:v>553.66908999999987</c:v>
                </c:pt>
                <c:pt idx="2535">
                  <c:v>554.33690999999988</c:v>
                </c:pt>
                <c:pt idx="2536">
                  <c:v>552.33298999999988</c:v>
                </c:pt>
                <c:pt idx="2537">
                  <c:v>550.33230999999989</c:v>
                </c:pt>
                <c:pt idx="2538">
                  <c:v>548.32092999999986</c:v>
                </c:pt>
                <c:pt idx="2539">
                  <c:v>546.31900999999982</c:v>
                </c:pt>
                <c:pt idx="2540">
                  <c:v>546.65335999999979</c:v>
                </c:pt>
                <c:pt idx="2541">
                  <c:v>545.69101999999975</c:v>
                </c:pt>
                <c:pt idx="2542">
                  <c:v>544.63291999999979</c:v>
                </c:pt>
                <c:pt idx="2543">
                  <c:v>545.81948999999975</c:v>
                </c:pt>
                <c:pt idx="2544">
                  <c:v>548.08615999999972</c:v>
                </c:pt>
                <c:pt idx="2545">
                  <c:v>548.3822799999997</c:v>
                </c:pt>
                <c:pt idx="2546">
                  <c:v>548.13817999999969</c:v>
                </c:pt>
                <c:pt idx="2547">
                  <c:v>548.0029999999997</c:v>
                </c:pt>
                <c:pt idx="2548">
                  <c:v>545.99927999999966</c:v>
                </c:pt>
                <c:pt idx="2549">
                  <c:v>546.66520999999966</c:v>
                </c:pt>
                <c:pt idx="2550">
                  <c:v>545.40394999999967</c:v>
                </c:pt>
                <c:pt idx="2551">
                  <c:v>544.54606999999965</c:v>
                </c:pt>
                <c:pt idx="2552">
                  <c:v>542.90238999999963</c:v>
                </c:pt>
                <c:pt idx="2553">
                  <c:v>543.56903999999963</c:v>
                </c:pt>
                <c:pt idx="2554">
                  <c:v>541.56903999999963</c:v>
                </c:pt>
                <c:pt idx="2555">
                  <c:v>539.56857999999966</c:v>
                </c:pt>
                <c:pt idx="2556">
                  <c:v>540.54460999999969</c:v>
                </c:pt>
                <c:pt idx="2557">
                  <c:v>541.2138699999997</c:v>
                </c:pt>
                <c:pt idx="2558">
                  <c:v>541.88567999999975</c:v>
                </c:pt>
                <c:pt idx="2559">
                  <c:v>542.88976999999977</c:v>
                </c:pt>
                <c:pt idx="2560">
                  <c:v>540.88938999999982</c:v>
                </c:pt>
                <c:pt idx="2561">
                  <c:v>540.41536999999983</c:v>
                </c:pt>
                <c:pt idx="2562">
                  <c:v>539.36474999999984</c:v>
                </c:pt>
                <c:pt idx="2563">
                  <c:v>540.03679999999986</c:v>
                </c:pt>
                <c:pt idx="2564">
                  <c:v>541.4865299999999</c:v>
                </c:pt>
                <c:pt idx="2565">
                  <c:v>540.27866999999992</c:v>
                </c:pt>
                <c:pt idx="2566">
                  <c:v>541.05452999999989</c:v>
                </c:pt>
                <c:pt idx="2567">
                  <c:v>543.08262999999988</c:v>
                </c:pt>
                <c:pt idx="2568">
                  <c:v>543.75020999999992</c:v>
                </c:pt>
                <c:pt idx="2569">
                  <c:v>544.43506999999988</c:v>
                </c:pt>
                <c:pt idx="2570">
                  <c:v>542.41976999999986</c:v>
                </c:pt>
                <c:pt idx="2571">
                  <c:v>543.11033999999984</c:v>
                </c:pt>
                <c:pt idx="2572">
                  <c:v>543.23461999999984</c:v>
                </c:pt>
                <c:pt idx="2573">
                  <c:v>542.7208999999998</c:v>
                </c:pt>
                <c:pt idx="2574">
                  <c:v>545.52873999999986</c:v>
                </c:pt>
                <c:pt idx="2575">
                  <c:v>546.20810999999981</c:v>
                </c:pt>
                <c:pt idx="2576">
                  <c:v>547.51579999999979</c:v>
                </c:pt>
                <c:pt idx="2577">
                  <c:v>548.2060399999998</c:v>
                </c:pt>
                <c:pt idx="2578">
                  <c:v>549.09395999999981</c:v>
                </c:pt>
                <c:pt idx="2579">
                  <c:v>547.08349999999984</c:v>
                </c:pt>
                <c:pt idx="2580">
                  <c:v>547.7050499999998</c:v>
                </c:pt>
                <c:pt idx="2581">
                  <c:v>548.16804999999977</c:v>
                </c:pt>
                <c:pt idx="2582">
                  <c:v>548.83435999999972</c:v>
                </c:pt>
                <c:pt idx="2583">
                  <c:v>550.46439999999973</c:v>
                </c:pt>
                <c:pt idx="2584">
                  <c:v>551.13860999999974</c:v>
                </c:pt>
                <c:pt idx="2585">
                  <c:v>550.6572699999997</c:v>
                </c:pt>
                <c:pt idx="2586">
                  <c:v>550.86920999999973</c:v>
                </c:pt>
                <c:pt idx="2587">
                  <c:v>552.74640999999974</c:v>
                </c:pt>
                <c:pt idx="2588">
                  <c:v>550.74744999999973</c:v>
                </c:pt>
                <c:pt idx="2589">
                  <c:v>548.74732999999969</c:v>
                </c:pt>
                <c:pt idx="2590">
                  <c:v>549.4257299999997</c:v>
                </c:pt>
                <c:pt idx="2591">
                  <c:v>550.09233999999969</c:v>
                </c:pt>
                <c:pt idx="2592">
                  <c:v>548.08973999999967</c:v>
                </c:pt>
                <c:pt idx="2593">
                  <c:v>548.90231999999969</c:v>
                </c:pt>
                <c:pt idx="2594">
                  <c:v>549.92675999999972</c:v>
                </c:pt>
                <c:pt idx="2595">
                  <c:v>547.91125999999974</c:v>
                </c:pt>
                <c:pt idx="2596">
                  <c:v>553.27641999999969</c:v>
                </c:pt>
                <c:pt idx="2597">
                  <c:v>554.87528999999972</c:v>
                </c:pt>
                <c:pt idx="2598">
                  <c:v>556.38446999999974</c:v>
                </c:pt>
                <c:pt idx="2599">
                  <c:v>557.75328999999977</c:v>
                </c:pt>
                <c:pt idx="2600">
                  <c:v>560.01386999999977</c:v>
                </c:pt>
                <c:pt idx="2601">
                  <c:v>559.30562999999972</c:v>
                </c:pt>
                <c:pt idx="2602">
                  <c:v>557.3069899999997</c:v>
                </c:pt>
                <c:pt idx="2603">
                  <c:v>558.77874999999972</c:v>
                </c:pt>
                <c:pt idx="2604">
                  <c:v>557.95878999999968</c:v>
                </c:pt>
                <c:pt idx="2605">
                  <c:v>558.62681999999973</c:v>
                </c:pt>
                <c:pt idx="2606">
                  <c:v>558.29316999999969</c:v>
                </c:pt>
                <c:pt idx="2607">
                  <c:v>558.10125999999968</c:v>
                </c:pt>
                <c:pt idx="2608">
                  <c:v>556.10073999999963</c:v>
                </c:pt>
                <c:pt idx="2609">
                  <c:v>557.33355999999958</c:v>
                </c:pt>
                <c:pt idx="2610">
                  <c:v>558.00154999999961</c:v>
                </c:pt>
                <c:pt idx="2611">
                  <c:v>556.00154999999961</c:v>
                </c:pt>
                <c:pt idx="2612">
                  <c:v>557.63554999999963</c:v>
                </c:pt>
                <c:pt idx="2613">
                  <c:v>555.61096999999961</c:v>
                </c:pt>
                <c:pt idx="2614">
                  <c:v>556.27765999999963</c:v>
                </c:pt>
                <c:pt idx="2615">
                  <c:v>554.26707999999962</c:v>
                </c:pt>
                <c:pt idx="2616">
                  <c:v>554.93374999999958</c:v>
                </c:pt>
                <c:pt idx="2617">
                  <c:v>555.6012499999996</c:v>
                </c:pt>
                <c:pt idx="2618">
                  <c:v>554.77900999999963</c:v>
                </c:pt>
                <c:pt idx="2619">
                  <c:v>555.47131999999965</c:v>
                </c:pt>
                <c:pt idx="2620">
                  <c:v>553.47179999999969</c:v>
                </c:pt>
                <c:pt idx="2621">
                  <c:v>554.11924999999974</c:v>
                </c:pt>
                <c:pt idx="2622">
                  <c:v>554.19216999999969</c:v>
                </c:pt>
                <c:pt idx="2623">
                  <c:v>556.04261999999972</c:v>
                </c:pt>
                <c:pt idx="2624">
                  <c:v>556.73213999999973</c:v>
                </c:pt>
                <c:pt idx="2625">
                  <c:v>557.39880999999968</c:v>
                </c:pt>
                <c:pt idx="2626">
                  <c:v>558.06552999999974</c:v>
                </c:pt>
                <c:pt idx="2627">
                  <c:v>558.71708999999976</c:v>
                </c:pt>
                <c:pt idx="2628">
                  <c:v>558.4767099999998</c:v>
                </c:pt>
                <c:pt idx="2629">
                  <c:v>558.37522999999976</c:v>
                </c:pt>
                <c:pt idx="2630">
                  <c:v>557.01890999999978</c:v>
                </c:pt>
                <c:pt idx="2631">
                  <c:v>558.64848999999981</c:v>
                </c:pt>
                <c:pt idx="2632">
                  <c:v>556.64750999999978</c:v>
                </c:pt>
                <c:pt idx="2633">
                  <c:v>560.29967999999974</c:v>
                </c:pt>
                <c:pt idx="2634">
                  <c:v>558.29965999999979</c:v>
                </c:pt>
                <c:pt idx="2635">
                  <c:v>556.28073999999981</c:v>
                </c:pt>
                <c:pt idx="2636">
                  <c:v>557.39127999999982</c:v>
                </c:pt>
                <c:pt idx="2637">
                  <c:v>560.50238999999988</c:v>
                </c:pt>
                <c:pt idx="2638">
                  <c:v>562.17717999999991</c:v>
                </c:pt>
                <c:pt idx="2639">
                  <c:v>560.17201999999986</c:v>
                </c:pt>
                <c:pt idx="2640">
                  <c:v>558.17095999999981</c:v>
                </c:pt>
                <c:pt idx="2641">
                  <c:v>556.1701999999998</c:v>
                </c:pt>
                <c:pt idx="2642">
                  <c:v>560.13675999999975</c:v>
                </c:pt>
                <c:pt idx="2643">
                  <c:v>564.5167399999998</c:v>
                </c:pt>
                <c:pt idx="2644">
                  <c:v>566.45773999999983</c:v>
                </c:pt>
                <c:pt idx="2645">
                  <c:v>567.14533999999981</c:v>
                </c:pt>
                <c:pt idx="2646">
                  <c:v>567.82371999999975</c:v>
                </c:pt>
                <c:pt idx="2647">
                  <c:v>568.49742999999978</c:v>
                </c:pt>
                <c:pt idx="2648">
                  <c:v>566.49720999999977</c:v>
                </c:pt>
                <c:pt idx="2649">
                  <c:v>567.16612999999973</c:v>
                </c:pt>
                <c:pt idx="2650">
                  <c:v>567.92931999999973</c:v>
                </c:pt>
                <c:pt idx="2651">
                  <c:v>568.59813999999972</c:v>
                </c:pt>
                <c:pt idx="2652">
                  <c:v>567.09129999999971</c:v>
                </c:pt>
                <c:pt idx="2653">
                  <c:v>567.75804999999968</c:v>
                </c:pt>
                <c:pt idx="2654">
                  <c:v>568.90940999999964</c:v>
                </c:pt>
                <c:pt idx="2655">
                  <c:v>569.60264999999958</c:v>
                </c:pt>
                <c:pt idx="2656">
                  <c:v>570.44113999999956</c:v>
                </c:pt>
                <c:pt idx="2657">
                  <c:v>568.43795999999952</c:v>
                </c:pt>
                <c:pt idx="2658">
                  <c:v>574.28160999999955</c:v>
                </c:pt>
                <c:pt idx="2659">
                  <c:v>576.77318999999954</c:v>
                </c:pt>
                <c:pt idx="2660">
                  <c:v>578.59603999999956</c:v>
                </c:pt>
                <c:pt idx="2661">
                  <c:v>578.10221999999953</c:v>
                </c:pt>
                <c:pt idx="2662">
                  <c:v>576.10221999999953</c:v>
                </c:pt>
                <c:pt idx="2663">
                  <c:v>577.17396999999949</c:v>
                </c:pt>
                <c:pt idx="2664">
                  <c:v>578.09490999999946</c:v>
                </c:pt>
                <c:pt idx="2665">
                  <c:v>576.0691299999994</c:v>
                </c:pt>
                <c:pt idx="2666">
                  <c:v>576.74941999999942</c:v>
                </c:pt>
                <c:pt idx="2667">
                  <c:v>579.51174999999944</c:v>
                </c:pt>
                <c:pt idx="2668">
                  <c:v>577.50962999999945</c:v>
                </c:pt>
                <c:pt idx="2669">
                  <c:v>575.50844999999947</c:v>
                </c:pt>
                <c:pt idx="2670">
                  <c:v>581.9068999999995</c:v>
                </c:pt>
                <c:pt idx="2671">
                  <c:v>579.90691999999945</c:v>
                </c:pt>
                <c:pt idx="2672">
                  <c:v>577.89291999999944</c:v>
                </c:pt>
                <c:pt idx="2673">
                  <c:v>575.89291999999944</c:v>
                </c:pt>
                <c:pt idx="2674">
                  <c:v>573.89285999999947</c:v>
                </c:pt>
                <c:pt idx="2675">
                  <c:v>571.89175999999952</c:v>
                </c:pt>
                <c:pt idx="2676">
                  <c:v>569.89175999999952</c:v>
                </c:pt>
                <c:pt idx="2677">
                  <c:v>570.59587999999951</c:v>
                </c:pt>
                <c:pt idx="2678">
                  <c:v>568.60083999999949</c:v>
                </c:pt>
                <c:pt idx="2679">
                  <c:v>566.59989999999948</c:v>
                </c:pt>
                <c:pt idx="2680">
                  <c:v>564.5981799999995</c:v>
                </c:pt>
                <c:pt idx="2681">
                  <c:v>565.26442999999949</c:v>
                </c:pt>
                <c:pt idx="2682">
                  <c:v>565.93255999999951</c:v>
                </c:pt>
                <c:pt idx="2683">
                  <c:v>566.46220999999946</c:v>
                </c:pt>
                <c:pt idx="2684">
                  <c:v>569.89696999999944</c:v>
                </c:pt>
                <c:pt idx="2685">
                  <c:v>567.89868999999942</c:v>
                </c:pt>
                <c:pt idx="2686">
                  <c:v>569.57270999999946</c:v>
                </c:pt>
                <c:pt idx="2687">
                  <c:v>575.02975999999944</c:v>
                </c:pt>
                <c:pt idx="2688">
                  <c:v>575.70761999999945</c:v>
                </c:pt>
                <c:pt idx="2689">
                  <c:v>573.70659999999941</c:v>
                </c:pt>
                <c:pt idx="2690">
                  <c:v>571.70659999999941</c:v>
                </c:pt>
                <c:pt idx="2691">
                  <c:v>569.69855999999936</c:v>
                </c:pt>
                <c:pt idx="2692">
                  <c:v>567.69857999999931</c:v>
                </c:pt>
                <c:pt idx="2693">
                  <c:v>565.69857999999931</c:v>
                </c:pt>
                <c:pt idx="2694">
                  <c:v>567.70715999999936</c:v>
                </c:pt>
                <c:pt idx="2695">
                  <c:v>569.81708999999933</c:v>
                </c:pt>
                <c:pt idx="2696">
                  <c:v>569.34916999999928</c:v>
                </c:pt>
                <c:pt idx="2697">
                  <c:v>567.34918999999923</c:v>
                </c:pt>
                <c:pt idx="2698">
                  <c:v>565.34918999999923</c:v>
                </c:pt>
                <c:pt idx="2699">
                  <c:v>563.35250999999926</c:v>
                </c:pt>
                <c:pt idx="2700">
                  <c:v>561.35250999999926</c:v>
                </c:pt>
                <c:pt idx="2701">
                  <c:v>562.01930999999922</c:v>
                </c:pt>
                <c:pt idx="2702">
                  <c:v>562.69547999999918</c:v>
                </c:pt>
                <c:pt idx="2703">
                  <c:v>563.38660999999922</c:v>
                </c:pt>
                <c:pt idx="2704">
                  <c:v>565.3358699999992</c:v>
                </c:pt>
                <c:pt idx="2705">
                  <c:v>563.33528999999919</c:v>
                </c:pt>
                <c:pt idx="2706">
                  <c:v>561.33450999999923</c:v>
                </c:pt>
                <c:pt idx="2707">
                  <c:v>559.33030999999926</c:v>
                </c:pt>
                <c:pt idx="2708">
                  <c:v>564.9679899999993</c:v>
                </c:pt>
                <c:pt idx="2709">
                  <c:v>567.61915999999928</c:v>
                </c:pt>
                <c:pt idx="2710">
                  <c:v>568.64184999999929</c:v>
                </c:pt>
                <c:pt idx="2711">
                  <c:v>569.64049999999929</c:v>
                </c:pt>
                <c:pt idx="2712">
                  <c:v>567.63227999999924</c:v>
                </c:pt>
                <c:pt idx="2713">
                  <c:v>569.89429999999925</c:v>
                </c:pt>
                <c:pt idx="2714">
                  <c:v>567.89311999999927</c:v>
                </c:pt>
                <c:pt idx="2715">
                  <c:v>568.4782599999993</c:v>
                </c:pt>
                <c:pt idx="2716">
                  <c:v>569.14748999999927</c:v>
                </c:pt>
                <c:pt idx="2717">
                  <c:v>569.82593999999926</c:v>
                </c:pt>
                <c:pt idx="2718">
                  <c:v>567.81297999999924</c:v>
                </c:pt>
                <c:pt idx="2719">
                  <c:v>569.58485999999925</c:v>
                </c:pt>
                <c:pt idx="2720">
                  <c:v>567.58485999999925</c:v>
                </c:pt>
                <c:pt idx="2721">
                  <c:v>565.58485999999925</c:v>
                </c:pt>
                <c:pt idx="2722">
                  <c:v>563.58485999999925</c:v>
                </c:pt>
                <c:pt idx="2723">
                  <c:v>564.2636899999992</c:v>
                </c:pt>
                <c:pt idx="2724">
                  <c:v>565.91180999999915</c:v>
                </c:pt>
                <c:pt idx="2725">
                  <c:v>567.71975999999916</c:v>
                </c:pt>
                <c:pt idx="2726">
                  <c:v>568.52305999999919</c:v>
                </c:pt>
                <c:pt idx="2727">
                  <c:v>569.05364999999915</c:v>
                </c:pt>
                <c:pt idx="2728">
                  <c:v>570.12194999999917</c:v>
                </c:pt>
                <c:pt idx="2729">
                  <c:v>570.78901999999914</c:v>
                </c:pt>
                <c:pt idx="2730">
                  <c:v>571.46408999999915</c:v>
                </c:pt>
                <c:pt idx="2731">
                  <c:v>572.59518999999909</c:v>
                </c:pt>
                <c:pt idx="2732">
                  <c:v>572.02874999999904</c:v>
                </c:pt>
                <c:pt idx="2733">
                  <c:v>570.00854999999899</c:v>
                </c:pt>
                <c:pt idx="2734">
                  <c:v>574.87187999999901</c:v>
                </c:pt>
                <c:pt idx="2735">
                  <c:v>572.86831999999902</c:v>
                </c:pt>
                <c:pt idx="2736">
                  <c:v>571.61223999999902</c:v>
                </c:pt>
                <c:pt idx="2737">
                  <c:v>572.87542999999903</c:v>
                </c:pt>
                <c:pt idx="2738">
                  <c:v>575.81970999999908</c:v>
                </c:pt>
                <c:pt idx="2739">
                  <c:v>576.48830999999905</c:v>
                </c:pt>
                <c:pt idx="2740">
                  <c:v>578.20760999999902</c:v>
                </c:pt>
                <c:pt idx="2741">
                  <c:v>577.50164999999902</c:v>
                </c:pt>
                <c:pt idx="2742">
                  <c:v>578.18098999999904</c:v>
                </c:pt>
                <c:pt idx="2743">
                  <c:v>576.17926999999906</c:v>
                </c:pt>
                <c:pt idx="2744">
                  <c:v>576.84479999999905</c:v>
                </c:pt>
                <c:pt idx="2745">
                  <c:v>578.40332999999907</c:v>
                </c:pt>
                <c:pt idx="2746">
                  <c:v>580.71369999999911</c:v>
                </c:pt>
                <c:pt idx="2747">
                  <c:v>582.57202999999913</c:v>
                </c:pt>
                <c:pt idx="2748">
                  <c:v>584.5982499999991</c:v>
                </c:pt>
                <c:pt idx="2749">
                  <c:v>585.50228999999911</c:v>
                </c:pt>
                <c:pt idx="2750">
                  <c:v>583.50220999999908</c:v>
                </c:pt>
                <c:pt idx="2751">
                  <c:v>581.50118999999904</c:v>
                </c:pt>
                <c:pt idx="2752">
                  <c:v>581.00694999999905</c:v>
                </c:pt>
                <c:pt idx="2753">
                  <c:v>580.71318999999903</c:v>
                </c:pt>
                <c:pt idx="2754">
                  <c:v>578.76958999999908</c:v>
                </c:pt>
                <c:pt idx="2755">
                  <c:v>576.76858999999911</c:v>
                </c:pt>
                <c:pt idx="2756">
                  <c:v>574.76438999999914</c:v>
                </c:pt>
                <c:pt idx="2757">
                  <c:v>575.99821999999915</c:v>
                </c:pt>
                <c:pt idx="2758">
                  <c:v>573.99595999999917</c:v>
                </c:pt>
                <c:pt idx="2759">
                  <c:v>572.53175999999917</c:v>
                </c:pt>
                <c:pt idx="2760">
                  <c:v>573.20196999999916</c:v>
                </c:pt>
                <c:pt idx="2761">
                  <c:v>573.87001999999916</c:v>
                </c:pt>
                <c:pt idx="2762">
                  <c:v>571.8490199999992</c:v>
                </c:pt>
                <c:pt idx="2763">
                  <c:v>572.53306999999916</c:v>
                </c:pt>
                <c:pt idx="2764">
                  <c:v>573.88749999999914</c:v>
                </c:pt>
                <c:pt idx="2765">
                  <c:v>576.85018999999909</c:v>
                </c:pt>
                <c:pt idx="2766">
                  <c:v>577.61757999999907</c:v>
                </c:pt>
                <c:pt idx="2767">
                  <c:v>579.06982999999911</c:v>
                </c:pt>
                <c:pt idx="2768">
                  <c:v>577.06944999999916</c:v>
                </c:pt>
                <c:pt idx="2769">
                  <c:v>577.36074999999914</c:v>
                </c:pt>
                <c:pt idx="2770">
                  <c:v>575.35580999999911</c:v>
                </c:pt>
                <c:pt idx="2771">
                  <c:v>573.29600999999911</c:v>
                </c:pt>
                <c:pt idx="2772">
                  <c:v>577.14854999999909</c:v>
                </c:pt>
                <c:pt idx="2773">
                  <c:v>575.14928999999904</c:v>
                </c:pt>
                <c:pt idx="2774">
                  <c:v>573.14918999999907</c:v>
                </c:pt>
                <c:pt idx="2775">
                  <c:v>574.73701999999912</c:v>
                </c:pt>
                <c:pt idx="2776">
                  <c:v>575.41854999999907</c:v>
                </c:pt>
                <c:pt idx="2777">
                  <c:v>574.94150999999908</c:v>
                </c:pt>
                <c:pt idx="2778">
                  <c:v>575.61487999999906</c:v>
                </c:pt>
                <c:pt idx="2779">
                  <c:v>573.60913999999912</c:v>
                </c:pt>
                <c:pt idx="2780">
                  <c:v>571.5995999999991</c:v>
                </c:pt>
                <c:pt idx="2781">
                  <c:v>570.76743999999906</c:v>
                </c:pt>
                <c:pt idx="2782">
                  <c:v>570.78605999999911</c:v>
                </c:pt>
                <c:pt idx="2783">
                  <c:v>569.47951999999907</c:v>
                </c:pt>
                <c:pt idx="2784">
                  <c:v>569.70188999999903</c:v>
                </c:pt>
                <c:pt idx="2785">
                  <c:v>571.44756999999902</c:v>
                </c:pt>
                <c:pt idx="2786">
                  <c:v>569.43076999999903</c:v>
                </c:pt>
                <c:pt idx="2787">
                  <c:v>570.09739999999908</c:v>
                </c:pt>
                <c:pt idx="2788">
                  <c:v>571.33607999999913</c:v>
                </c:pt>
                <c:pt idx="2789">
                  <c:v>572.00275999999917</c:v>
                </c:pt>
                <c:pt idx="2790">
                  <c:v>572.66954999999916</c:v>
                </c:pt>
                <c:pt idx="2791">
                  <c:v>574.10828999999922</c:v>
                </c:pt>
                <c:pt idx="2792">
                  <c:v>575.11430999999925</c:v>
                </c:pt>
                <c:pt idx="2793">
                  <c:v>575.72802999999919</c:v>
                </c:pt>
                <c:pt idx="2794">
                  <c:v>576.40622999999914</c:v>
                </c:pt>
                <c:pt idx="2795">
                  <c:v>574.43982999999912</c:v>
                </c:pt>
                <c:pt idx="2796">
                  <c:v>572.44074999999907</c:v>
                </c:pt>
                <c:pt idx="2797">
                  <c:v>570.58174999999903</c:v>
                </c:pt>
                <c:pt idx="2798">
                  <c:v>572.77450999999905</c:v>
                </c:pt>
                <c:pt idx="2799">
                  <c:v>571.62380999999903</c:v>
                </c:pt>
                <c:pt idx="2800">
                  <c:v>569.62368999999899</c:v>
                </c:pt>
                <c:pt idx="2801">
                  <c:v>570.52918999999895</c:v>
                </c:pt>
                <c:pt idx="2802">
                  <c:v>569.86870999999894</c:v>
                </c:pt>
                <c:pt idx="2803">
                  <c:v>567.8598099999989</c:v>
                </c:pt>
                <c:pt idx="2804">
                  <c:v>570.72394999999892</c:v>
                </c:pt>
                <c:pt idx="2805">
                  <c:v>573.88787999999897</c:v>
                </c:pt>
                <c:pt idx="2806">
                  <c:v>575.55363999999895</c:v>
                </c:pt>
                <c:pt idx="2807">
                  <c:v>578.10163999999895</c:v>
                </c:pt>
                <c:pt idx="2808">
                  <c:v>577.18209999999897</c:v>
                </c:pt>
                <c:pt idx="2809">
                  <c:v>575.17237999999895</c:v>
                </c:pt>
                <c:pt idx="2810">
                  <c:v>573.17173999999898</c:v>
                </c:pt>
                <c:pt idx="2811">
                  <c:v>575.14172999999903</c:v>
                </c:pt>
                <c:pt idx="2812">
                  <c:v>574.02442999999903</c:v>
                </c:pt>
                <c:pt idx="2813">
                  <c:v>574.69249999999897</c:v>
                </c:pt>
                <c:pt idx="2814">
                  <c:v>574.09267999999895</c:v>
                </c:pt>
                <c:pt idx="2815">
                  <c:v>572.3772799999989</c:v>
                </c:pt>
                <c:pt idx="2816">
                  <c:v>573.05812999999887</c:v>
                </c:pt>
                <c:pt idx="2817">
                  <c:v>573.73833999999886</c:v>
                </c:pt>
                <c:pt idx="2818">
                  <c:v>574.94623999999885</c:v>
                </c:pt>
                <c:pt idx="2819">
                  <c:v>576.22511999999881</c:v>
                </c:pt>
                <c:pt idx="2820">
                  <c:v>574.20067999999878</c:v>
                </c:pt>
                <c:pt idx="2821">
                  <c:v>577.4159099999988</c:v>
                </c:pt>
                <c:pt idx="2822">
                  <c:v>575.4159099999988</c:v>
                </c:pt>
                <c:pt idx="2823">
                  <c:v>577.31389999999885</c:v>
                </c:pt>
                <c:pt idx="2824">
                  <c:v>575.93547999999885</c:v>
                </c:pt>
                <c:pt idx="2825">
                  <c:v>577.21142999999881</c:v>
                </c:pt>
                <c:pt idx="2826">
                  <c:v>579.15598999999884</c:v>
                </c:pt>
                <c:pt idx="2827">
                  <c:v>579.83113999999887</c:v>
                </c:pt>
                <c:pt idx="2828">
                  <c:v>580.91222999999889</c:v>
                </c:pt>
                <c:pt idx="2829">
                  <c:v>580.40364999999883</c:v>
                </c:pt>
                <c:pt idx="2830">
                  <c:v>579.36730999999884</c:v>
                </c:pt>
                <c:pt idx="2831">
                  <c:v>581.25729999999885</c:v>
                </c:pt>
                <c:pt idx="2832">
                  <c:v>581.89629999999886</c:v>
                </c:pt>
                <c:pt idx="2833">
                  <c:v>582.58132999999884</c:v>
                </c:pt>
                <c:pt idx="2834">
                  <c:v>580.57792999999879</c:v>
                </c:pt>
                <c:pt idx="2835">
                  <c:v>581.1783399999988</c:v>
                </c:pt>
                <c:pt idx="2836">
                  <c:v>581.86266999999884</c:v>
                </c:pt>
                <c:pt idx="2837">
                  <c:v>582.86242999999888</c:v>
                </c:pt>
                <c:pt idx="2838">
                  <c:v>580.84056999999893</c:v>
                </c:pt>
                <c:pt idx="2839">
                  <c:v>578.84056999999893</c:v>
                </c:pt>
                <c:pt idx="2840">
                  <c:v>576.83826999999894</c:v>
                </c:pt>
                <c:pt idx="2841">
                  <c:v>578.96186999999895</c:v>
                </c:pt>
                <c:pt idx="2842">
                  <c:v>579.62708999999893</c:v>
                </c:pt>
                <c:pt idx="2843">
                  <c:v>579.19562999999891</c:v>
                </c:pt>
                <c:pt idx="2844">
                  <c:v>579.87399999999889</c:v>
                </c:pt>
                <c:pt idx="2845">
                  <c:v>581.45872999999892</c:v>
                </c:pt>
                <c:pt idx="2846">
                  <c:v>582.90529999999887</c:v>
                </c:pt>
                <c:pt idx="2847">
                  <c:v>585.11362999999892</c:v>
                </c:pt>
                <c:pt idx="2848">
                  <c:v>584.68002999999896</c:v>
                </c:pt>
                <c:pt idx="2849">
                  <c:v>585.34690999999896</c:v>
                </c:pt>
                <c:pt idx="2850">
                  <c:v>586.04799999999898</c:v>
                </c:pt>
                <c:pt idx="2851">
                  <c:v>588.59249999999895</c:v>
                </c:pt>
                <c:pt idx="2852">
                  <c:v>591.94274999999891</c:v>
                </c:pt>
                <c:pt idx="2853">
                  <c:v>592.6004899999989</c:v>
                </c:pt>
                <c:pt idx="2854">
                  <c:v>591.88226999999893</c:v>
                </c:pt>
                <c:pt idx="2855">
                  <c:v>592.91251999999895</c:v>
                </c:pt>
                <c:pt idx="2856">
                  <c:v>601.25704999999891</c:v>
                </c:pt>
                <c:pt idx="2857">
                  <c:v>599.25054999999895</c:v>
                </c:pt>
                <c:pt idx="2858">
                  <c:v>597.25054999999895</c:v>
                </c:pt>
                <c:pt idx="2859">
                  <c:v>597.91721999999891</c:v>
                </c:pt>
                <c:pt idx="2860">
                  <c:v>598.79468999999892</c:v>
                </c:pt>
                <c:pt idx="2861">
                  <c:v>599.59397999999896</c:v>
                </c:pt>
                <c:pt idx="2862">
                  <c:v>600.26014999999893</c:v>
                </c:pt>
                <c:pt idx="2863">
                  <c:v>600.91602999999895</c:v>
                </c:pt>
                <c:pt idx="2864">
                  <c:v>601.89533999999901</c:v>
                </c:pt>
                <c:pt idx="2865">
                  <c:v>602.56208999999899</c:v>
                </c:pt>
                <c:pt idx="2866">
                  <c:v>600.943749999999</c:v>
                </c:pt>
                <c:pt idx="2867">
                  <c:v>598.926729999999</c:v>
                </c:pt>
                <c:pt idx="2868">
                  <c:v>596.90730999999903</c:v>
                </c:pt>
                <c:pt idx="2869">
                  <c:v>598.10965999999905</c:v>
                </c:pt>
                <c:pt idx="2870">
                  <c:v>597.18615999999906</c:v>
                </c:pt>
                <c:pt idx="2871">
                  <c:v>601.74952999999903</c:v>
                </c:pt>
                <c:pt idx="2872">
                  <c:v>605.32131999999899</c:v>
                </c:pt>
                <c:pt idx="2873">
                  <c:v>605.98800999999901</c:v>
                </c:pt>
                <c:pt idx="2874">
                  <c:v>607.15391999999906</c:v>
                </c:pt>
                <c:pt idx="2875">
                  <c:v>607.82043999999905</c:v>
                </c:pt>
                <c:pt idx="2876">
                  <c:v>605.82043999999905</c:v>
                </c:pt>
                <c:pt idx="2877">
                  <c:v>603.81993999999906</c:v>
                </c:pt>
                <c:pt idx="2878">
                  <c:v>604.66305999999906</c:v>
                </c:pt>
                <c:pt idx="2879">
                  <c:v>602.65773999999908</c:v>
                </c:pt>
                <c:pt idx="2880">
                  <c:v>600.65773999999908</c:v>
                </c:pt>
                <c:pt idx="2881">
                  <c:v>600.24817999999902</c:v>
                </c:pt>
                <c:pt idx="2882">
                  <c:v>600.91831999999897</c:v>
                </c:pt>
                <c:pt idx="2883">
                  <c:v>600.13999999999896</c:v>
                </c:pt>
                <c:pt idx="2884">
                  <c:v>598.139939999999</c:v>
                </c:pt>
                <c:pt idx="2885">
                  <c:v>598.80763999999897</c:v>
                </c:pt>
                <c:pt idx="2886">
                  <c:v>596.80783999999892</c:v>
                </c:pt>
                <c:pt idx="2887">
                  <c:v>594.80765999999892</c:v>
                </c:pt>
                <c:pt idx="2888">
                  <c:v>592.80649999999889</c:v>
                </c:pt>
                <c:pt idx="2889">
                  <c:v>592.0214199999989</c:v>
                </c:pt>
                <c:pt idx="2890">
                  <c:v>592.6878899999989</c:v>
                </c:pt>
                <c:pt idx="2891">
                  <c:v>594.18445999999892</c:v>
                </c:pt>
                <c:pt idx="2892">
                  <c:v>592.54677999999888</c:v>
                </c:pt>
                <c:pt idx="2893">
                  <c:v>590.54419999999891</c:v>
                </c:pt>
                <c:pt idx="2894">
                  <c:v>589.10745999999892</c:v>
                </c:pt>
                <c:pt idx="2895">
                  <c:v>587.10711999999887</c:v>
                </c:pt>
                <c:pt idx="2896">
                  <c:v>589.88027999999883</c:v>
                </c:pt>
                <c:pt idx="2897">
                  <c:v>590.54818999999884</c:v>
                </c:pt>
                <c:pt idx="2898">
                  <c:v>591.2172899999988</c:v>
                </c:pt>
                <c:pt idx="2899">
                  <c:v>591.86318999999878</c:v>
                </c:pt>
                <c:pt idx="2900">
                  <c:v>592.52985999999873</c:v>
                </c:pt>
                <c:pt idx="2901">
                  <c:v>594.2200299999987</c:v>
                </c:pt>
                <c:pt idx="2902">
                  <c:v>594.98700999999869</c:v>
                </c:pt>
                <c:pt idx="2903">
                  <c:v>596.21973999999864</c:v>
                </c:pt>
                <c:pt idx="2904">
                  <c:v>596.88803999999868</c:v>
                </c:pt>
                <c:pt idx="2905">
                  <c:v>597.55594999999869</c:v>
                </c:pt>
                <c:pt idx="2906">
                  <c:v>603.43681999999865</c:v>
                </c:pt>
                <c:pt idx="2907">
                  <c:v>604.10462999999868</c:v>
                </c:pt>
                <c:pt idx="2908">
                  <c:v>605.35382999999865</c:v>
                </c:pt>
                <c:pt idx="2909">
                  <c:v>606.15086999999869</c:v>
                </c:pt>
                <c:pt idx="2910">
                  <c:v>606.81992999999864</c:v>
                </c:pt>
                <c:pt idx="2911">
                  <c:v>608.7438899999986</c:v>
                </c:pt>
                <c:pt idx="2912">
                  <c:v>609.0588199999986</c:v>
                </c:pt>
                <c:pt idx="2913">
                  <c:v>609.87902999999858</c:v>
                </c:pt>
                <c:pt idx="2914">
                  <c:v>610.54579999999862</c:v>
                </c:pt>
                <c:pt idx="2915">
                  <c:v>608.68523999999866</c:v>
                </c:pt>
                <c:pt idx="2916">
                  <c:v>609.35458999999867</c:v>
                </c:pt>
                <c:pt idx="2917">
                  <c:v>610.6905799999987</c:v>
                </c:pt>
                <c:pt idx="2918">
                  <c:v>609.12565999999867</c:v>
                </c:pt>
                <c:pt idx="2919">
                  <c:v>608.98669999999868</c:v>
                </c:pt>
                <c:pt idx="2920">
                  <c:v>606.98671999999863</c:v>
                </c:pt>
                <c:pt idx="2921">
                  <c:v>605.47445999999866</c:v>
                </c:pt>
                <c:pt idx="2922">
                  <c:v>606.58093999999869</c:v>
                </c:pt>
                <c:pt idx="2923">
                  <c:v>606.27731999999867</c:v>
                </c:pt>
                <c:pt idx="2924">
                  <c:v>608.12318999999866</c:v>
                </c:pt>
                <c:pt idx="2925">
                  <c:v>608.78711999999871</c:v>
                </c:pt>
                <c:pt idx="2926">
                  <c:v>609.45538999999872</c:v>
                </c:pt>
                <c:pt idx="2927">
                  <c:v>612.96549999999877</c:v>
                </c:pt>
                <c:pt idx="2928">
                  <c:v>615.47528999999872</c:v>
                </c:pt>
                <c:pt idx="2929">
                  <c:v>613.47506999999871</c:v>
                </c:pt>
                <c:pt idx="2930">
                  <c:v>614.34704999999872</c:v>
                </c:pt>
                <c:pt idx="2931">
                  <c:v>616.41987999999867</c:v>
                </c:pt>
                <c:pt idx="2932">
                  <c:v>614.41827999999862</c:v>
                </c:pt>
                <c:pt idx="2933">
                  <c:v>612.84181999999862</c:v>
                </c:pt>
                <c:pt idx="2934">
                  <c:v>610.84189999999865</c:v>
                </c:pt>
                <c:pt idx="2935">
                  <c:v>612.71482999999864</c:v>
                </c:pt>
                <c:pt idx="2936">
                  <c:v>610.71466999999859</c:v>
                </c:pt>
                <c:pt idx="2937">
                  <c:v>612.17830999999865</c:v>
                </c:pt>
                <c:pt idx="2938">
                  <c:v>612.85022999999865</c:v>
                </c:pt>
                <c:pt idx="2939">
                  <c:v>614.39787999999862</c:v>
                </c:pt>
                <c:pt idx="2940">
                  <c:v>615.06555999999864</c:v>
                </c:pt>
                <c:pt idx="2941">
                  <c:v>614.42181999999866</c:v>
                </c:pt>
                <c:pt idx="2942">
                  <c:v>612.41963999999871</c:v>
                </c:pt>
                <c:pt idx="2943">
                  <c:v>614.46916999999871</c:v>
                </c:pt>
                <c:pt idx="2944">
                  <c:v>612.46916999999871</c:v>
                </c:pt>
                <c:pt idx="2945">
                  <c:v>612.68780999999876</c:v>
                </c:pt>
                <c:pt idx="2946">
                  <c:v>613.80442999999877</c:v>
                </c:pt>
                <c:pt idx="2947">
                  <c:v>614.88445999999874</c:v>
                </c:pt>
                <c:pt idx="2948">
                  <c:v>615.0931399999987</c:v>
                </c:pt>
                <c:pt idx="2949">
                  <c:v>615.76114999999868</c:v>
                </c:pt>
                <c:pt idx="2950">
                  <c:v>616.84423999999865</c:v>
                </c:pt>
                <c:pt idx="2951">
                  <c:v>617.51587999999867</c:v>
                </c:pt>
                <c:pt idx="2952">
                  <c:v>618.18254999999863</c:v>
                </c:pt>
                <c:pt idx="2953">
                  <c:v>619.28016999999863</c:v>
                </c:pt>
                <c:pt idx="2954">
                  <c:v>619.94685999999865</c:v>
                </c:pt>
                <c:pt idx="2955">
                  <c:v>617.94739999999865</c:v>
                </c:pt>
                <c:pt idx="2956">
                  <c:v>615.94761999999866</c:v>
                </c:pt>
                <c:pt idx="2957">
                  <c:v>614.16671999999869</c:v>
                </c:pt>
              </c:numCache>
            </c:numRef>
          </c:val>
          <c:smooth val="0"/>
          <c:extLst>
            <c:ext xmlns:c16="http://schemas.microsoft.com/office/drawing/2014/chart" uri="{C3380CC4-5D6E-409C-BE32-E72D297353CC}">
              <c16:uniqueId val="{00000000-CB76-451C-B66F-64ACA1415931}"/>
            </c:ext>
          </c:extLst>
        </c:ser>
        <c:dLbls>
          <c:showLegendKey val="0"/>
          <c:showVal val="0"/>
          <c:showCatName val="0"/>
          <c:showSerName val="0"/>
          <c:showPercent val="0"/>
          <c:showBubbleSize val="0"/>
        </c:dLbls>
        <c:smooth val="0"/>
        <c:axId val="141681191"/>
        <c:axId val="141681519"/>
      </c:lineChart>
      <c:catAx>
        <c:axId val="141681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519"/>
        <c:crosses val="autoZero"/>
        <c:auto val="1"/>
        <c:lblAlgn val="ctr"/>
        <c:lblOffset val="100"/>
        <c:noMultiLvlLbl val="0"/>
      </c:catAx>
      <c:valAx>
        <c:axId val="14168151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DRAWDOWN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lineChart>
        <c:grouping val="standard"/>
        <c:varyColors val="0"/>
        <c:ser>
          <c:idx val="0"/>
          <c:order val="0"/>
          <c:spPr>
            <a:ln w="28575" cap="rnd">
              <a:solidFill>
                <a:schemeClr val="accent2"/>
              </a:solidFill>
              <a:round/>
            </a:ln>
            <a:effectLst/>
          </c:spPr>
          <c:marker>
            <c:symbol val="none"/>
          </c:marker>
          <c:val>
            <c:numRef>
              <c:f>'Backtest Results'!$J$19:$J$2976</c:f>
              <c:numCache>
                <c:formatCode>0.000</c:formatCode>
                <c:ptCount val="2958"/>
                <c:pt idx="0">
                  <c:v>0</c:v>
                </c:pt>
                <c:pt idx="1">
                  <c:v>-2.1111200000000001</c:v>
                </c:pt>
                <c:pt idx="2">
                  <c:v>-1.3675299999999999</c:v>
                </c:pt>
                <c:pt idx="3">
                  <c:v>0</c:v>
                </c:pt>
                <c:pt idx="4">
                  <c:v>0</c:v>
                </c:pt>
                <c:pt idx="5">
                  <c:v>0</c:v>
                </c:pt>
                <c:pt idx="6">
                  <c:v>-0.12962999999999969</c:v>
                </c:pt>
                <c:pt idx="7">
                  <c:v>-2.1666699999999999</c:v>
                </c:pt>
                <c:pt idx="8">
                  <c:v>-4.1808499999999995</c:v>
                </c:pt>
                <c:pt idx="9">
                  <c:v>-1.1970899999999993</c:v>
                </c:pt>
                <c:pt idx="10">
                  <c:v>-0.53318999999999939</c:v>
                </c:pt>
                <c:pt idx="11">
                  <c:v>0</c:v>
                </c:pt>
                <c:pt idx="12">
                  <c:v>-7.1519999999999584E-2</c:v>
                </c:pt>
                <c:pt idx="13">
                  <c:v>0</c:v>
                </c:pt>
                <c:pt idx="14">
                  <c:v>0</c:v>
                </c:pt>
                <c:pt idx="15">
                  <c:v>-2.1279800000000009</c:v>
                </c:pt>
                <c:pt idx="16">
                  <c:v>-1.6252400000000007</c:v>
                </c:pt>
                <c:pt idx="17">
                  <c:v>-0.99902000000000069</c:v>
                </c:pt>
                <c:pt idx="18">
                  <c:v>-0.40642000000000067</c:v>
                </c:pt>
                <c:pt idx="19">
                  <c:v>-2.4659400000000007</c:v>
                </c:pt>
                <c:pt idx="20">
                  <c:v>-3.8919400000000008</c:v>
                </c:pt>
                <c:pt idx="21">
                  <c:v>-3.2451800000000013</c:v>
                </c:pt>
                <c:pt idx="22">
                  <c:v>-2.5789600000000013</c:v>
                </c:pt>
                <c:pt idx="23">
                  <c:v>-1.7789600000000014</c:v>
                </c:pt>
                <c:pt idx="24">
                  <c:v>0</c:v>
                </c:pt>
                <c:pt idx="25">
                  <c:v>-1.3647400000000003</c:v>
                </c:pt>
                <c:pt idx="26">
                  <c:v>-2.1564000000000005</c:v>
                </c:pt>
                <c:pt idx="27">
                  <c:v>0</c:v>
                </c:pt>
                <c:pt idx="28">
                  <c:v>-0.20289999999999964</c:v>
                </c:pt>
                <c:pt idx="29">
                  <c:v>-0.98897999999999975</c:v>
                </c:pt>
                <c:pt idx="30">
                  <c:v>-0.32371000000000016</c:v>
                </c:pt>
                <c:pt idx="31">
                  <c:v>-1.15625</c:v>
                </c:pt>
                <c:pt idx="32">
                  <c:v>-0.11922000000000033</c:v>
                </c:pt>
                <c:pt idx="33">
                  <c:v>-2.0996600000000001</c:v>
                </c:pt>
                <c:pt idx="34">
                  <c:v>-1.8149300000000004</c:v>
                </c:pt>
                <c:pt idx="35">
                  <c:v>-3.8466700000000014</c:v>
                </c:pt>
                <c:pt idx="36">
                  <c:v>-3.050320000000001</c:v>
                </c:pt>
                <c:pt idx="37">
                  <c:v>-1.7576100000000014</c:v>
                </c:pt>
                <c:pt idx="38">
                  <c:v>-3.7882300000000022</c:v>
                </c:pt>
                <c:pt idx="39">
                  <c:v>-2.0495500000000018</c:v>
                </c:pt>
                <c:pt idx="40">
                  <c:v>-6.2620000000000786E-2</c:v>
                </c:pt>
                <c:pt idx="41">
                  <c:v>0</c:v>
                </c:pt>
                <c:pt idx="42">
                  <c:v>0</c:v>
                </c:pt>
                <c:pt idx="43">
                  <c:v>0</c:v>
                </c:pt>
                <c:pt idx="44">
                  <c:v>-2.00732</c:v>
                </c:pt>
                <c:pt idx="45">
                  <c:v>-2.8657600000000016</c:v>
                </c:pt>
                <c:pt idx="46">
                  <c:v>0</c:v>
                </c:pt>
                <c:pt idx="47">
                  <c:v>0</c:v>
                </c:pt>
                <c:pt idx="48">
                  <c:v>0</c:v>
                </c:pt>
                <c:pt idx="49">
                  <c:v>0</c:v>
                </c:pt>
                <c:pt idx="50">
                  <c:v>0</c:v>
                </c:pt>
                <c:pt idx="51">
                  <c:v>0</c:v>
                </c:pt>
                <c:pt idx="52">
                  <c:v>-0.91666000000000025</c:v>
                </c:pt>
                <c:pt idx="53">
                  <c:v>-2.387360000000001</c:v>
                </c:pt>
                <c:pt idx="54">
                  <c:v>-2.2144200000000041</c:v>
                </c:pt>
                <c:pt idx="55">
                  <c:v>0</c:v>
                </c:pt>
                <c:pt idx="56">
                  <c:v>0</c:v>
                </c:pt>
                <c:pt idx="57">
                  <c:v>0</c:v>
                </c:pt>
                <c:pt idx="58">
                  <c:v>0</c:v>
                </c:pt>
                <c:pt idx="59">
                  <c:v>0</c:v>
                </c:pt>
                <c:pt idx="60">
                  <c:v>0</c:v>
                </c:pt>
                <c:pt idx="61">
                  <c:v>0</c:v>
                </c:pt>
                <c:pt idx="62">
                  <c:v>0</c:v>
                </c:pt>
                <c:pt idx="63">
                  <c:v>-0.90811999999999671</c:v>
                </c:pt>
                <c:pt idx="64">
                  <c:v>0</c:v>
                </c:pt>
                <c:pt idx="65">
                  <c:v>0</c:v>
                </c:pt>
                <c:pt idx="66">
                  <c:v>0</c:v>
                </c:pt>
                <c:pt idx="67">
                  <c:v>0</c:v>
                </c:pt>
                <c:pt idx="68">
                  <c:v>0</c:v>
                </c:pt>
                <c:pt idx="69">
                  <c:v>0</c:v>
                </c:pt>
                <c:pt idx="70">
                  <c:v>0</c:v>
                </c:pt>
                <c:pt idx="71">
                  <c:v>0</c:v>
                </c:pt>
                <c:pt idx="72">
                  <c:v>-0.94163999999999959</c:v>
                </c:pt>
                <c:pt idx="73">
                  <c:v>-3.0088200000000001</c:v>
                </c:pt>
                <c:pt idx="74">
                  <c:v>-4.9871199999999973</c:v>
                </c:pt>
                <c:pt idx="75">
                  <c:v>-7.0398999999999958</c:v>
                </c:pt>
                <c:pt idx="76">
                  <c:v>-9.0174199999999942</c:v>
                </c:pt>
                <c:pt idx="77">
                  <c:v>-11.218219999999995</c:v>
                </c:pt>
                <c:pt idx="78">
                  <c:v>-9.2203699999999955</c:v>
                </c:pt>
                <c:pt idx="79">
                  <c:v>-8.5435999999999979</c:v>
                </c:pt>
                <c:pt idx="80">
                  <c:v>-10.44258</c:v>
                </c:pt>
                <c:pt idx="81">
                  <c:v>-8.522120000000001</c:v>
                </c:pt>
                <c:pt idx="82">
                  <c:v>-7.1257300000000043</c:v>
                </c:pt>
                <c:pt idx="83">
                  <c:v>-6.4761500000000041</c:v>
                </c:pt>
                <c:pt idx="84">
                  <c:v>-5.7888600000000068</c:v>
                </c:pt>
                <c:pt idx="85">
                  <c:v>-5.1349300000000042</c:v>
                </c:pt>
                <c:pt idx="86">
                  <c:v>-4.4611700000000027</c:v>
                </c:pt>
                <c:pt idx="87">
                  <c:v>-6.4807699999999997</c:v>
                </c:pt>
                <c:pt idx="88">
                  <c:v>-6.0509899999999988</c:v>
                </c:pt>
                <c:pt idx="89">
                  <c:v>-5.6556399999999982</c:v>
                </c:pt>
                <c:pt idx="90">
                  <c:v>-7.6744199999999978</c:v>
                </c:pt>
                <c:pt idx="91">
                  <c:v>-7.347369999999998</c:v>
                </c:pt>
                <c:pt idx="92">
                  <c:v>-2.0385399999999976</c:v>
                </c:pt>
                <c:pt idx="93">
                  <c:v>-1.3082999999999956</c:v>
                </c:pt>
                <c:pt idx="94">
                  <c:v>-0.60871999999999815</c:v>
                </c:pt>
                <c:pt idx="95">
                  <c:v>0</c:v>
                </c:pt>
                <c:pt idx="96">
                  <c:v>0</c:v>
                </c:pt>
                <c:pt idx="97">
                  <c:v>-1.3559199999999976</c:v>
                </c:pt>
                <c:pt idx="98">
                  <c:v>-0.66375000000000028</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-1.6733200000000039</c:v>
                </c:pt>
                <c:pt idx="113">
                  <c:v>-3.1625999999999976</c:v>
                </c:pt>
                <c:pt idx="114">
                  <c:v>-0.63673000000000002</c:v>
                </c:pt>
                <c:pt idx="115">
                  <c:v>0</c:v>
                </c:pt>
                <c:pt idx="116">
                  <c:v>0</c:v>
                </c:pt>
                <c:pt idx="117">
                  <c:v>-2.0463600000000071</c:v>
                </c:pt>
                <c:pt idx="118">
                  <c:v>-4.419700000000006</c:v>
                </c:pt>
                <c:pt idx="119">
                  <c:v>-6.4322599999999994</c:v>
                </c:pt>
                <c:pt idx="120">
                  <c:v>-8.5566999999999922</c:v>
                </c:pt>
                <c:pt idx="121">
                  <c:v>-10.551219999999986</c:v>
                </c:pt>
                <c:pt idx="122">
                  <c:v>-9.7912199999999814</c:v>
                </c:pt>
                <c:pt idx="123">
                  <c:v>-11.814199999999985</c:v>
                </c:pt>
                <c:pt idx="124">
                  <c:v>-9.8530999999999835</c:v>
                </c:pt>
                <c:pt idx="125">
                  <c:v>-9.4822199999999839</c:v>
                </c:pt>
                <c:pt idx="126">
                  <c:v>-7.003959999999978</c:v>
                </c:pt>
                <c:pt idx="127">
                  <c:v>-5.7122899999999817</c:v>
                </c:pt>
                <c:pt idx="128">
                  <c:v>-4.6402399999999773</c:v>
                </c:pt>
                <c:pt idx="129">
                  <c:v>0</c:v>
                </c:pt>
                <c:pt idx="130">
                  <c:v>0</c:v>
                </c:pt>
                <c:pt idx="131">
                  <c:v>0</c:v>
                </c:pt>
                <c:pt idx="132">
                  <c:v>0</c:v>
                </c:pt>
                <c:pt idx="133">
                  <c:v>0</c:v>
                </c:pt>
                <c:pt idx="134">
                  <c:v>0</c:v>
                </c:pt>
                <c:pt idx="135">
                  <c:v>0</c:v>
                </c:pt>
                <c:pt idx="136">
                  <c:v>-1.9459599999999995</c:v>
                </c:pt>
                <c:pt idx="137">
                  <c:v>-3.9356400000000065</c:v>
                </c:pt>
                <c:pt idx="138">
                  <c:v>-4.8811000000000035</c:v>
                </c:pt>
                <c:pt idx="139">
                  <c:v>-6.8718400000000059</c:v>
                </c:pt>
                <c:pt idx="140">
                  <c:v>-8.9390400000000056</c:v>
                </c:pt>
                <c:pt idx="141">
                  <c:v>-9.902000000000001</c:v>
                </c:pt>
                <c:pt idx="142">
                  <c:v>-11.218879999999999</c:v>
                </c:pt>
                <c:pt idx="143">
                  <c:v>-10.354680000000002</c:v>
                </c:pt>
                <c:pt idx="144">
                  <c:v>-9.6943100000000015</c:v>
                </c:pt>
                <c:pt idx="145">
                  <c:v>-8.805419999999998</c:v>
                </c:pt>
                <c:pt idx="146">
                  <c:v>-7.0447400000000044</c:v>
                </c:pt>
                <c:pt idx="147">
                  <c:v>-6.4150300000000016</c:v>
                </c:pt>
                <c:pt idx="148">
                  <c:v>-4.7295900000000017</c:v>
                </c:pt>
                <c:pt idx="149">
                  <c:v>-2.9431299999999965</c:v>
                </c:pt>
                <c:pt idx="150">
                  <c:v>-1.7883700000000005</c:v>
                </c:pt>
                <c:pt idx="151">
                  <c:v>-0.92171000000000447</c:v>
                </c:pt>
                <c:pt idx="152">
                  <c:v>-0.25688999999999851</c:v>
                </c:pt>
                <c:pt idx="153">
                  <c:v>-2.2795100000000019</c:v>
                </c:pt>
                <c:pt idx="154">
                  <c:v>-1.6127900000000039</c:v>
                </c:pt>
                <c:pt idx="155">
                  <c:v>-0.54905000000000825</c:v>
                </c:pt>
                <c:pt idx="156">
                  <c:v>-1.5790000000009741E-2</c:v>
                </c:pt>
                <c:pt idx="157">
                  <c:v>-0.43231000000001529</c:v>
                </c:pt>
                <c:pt idx="158">
                  <c:v>-0.12361000000001354</c:v>
                </c:pt>
                <c:pt idx="159">
                  <c:v>-0.50858000000000914</c:v>
                </c:pt>
                <c:pt idx="160">
                  <c:v>-2.5122000000000071</c:v>
                </c:pt>
                <c:pt idx="161">
                  <c:v>-4.6627400000000137</c:v>
                </c:pt>
                <c:pt idx="162">
                  <c:v>-2.5332400000000064</c:v>
                </c:pt>
                <c:pt idx="163">
                  <c:v>-3.6761000000000053</c:v>
                </c:pt>
                <c:pt idx="164">
                  <c:v>-2.9646400000000028</c:v>
                </c:pt>
                <c:pt idx="165">
                  <c:v>-1.1448200000000099</c:v>
                </c:pt>
                <c:pt idx="166">
                  <c:v>0</c:v>
                </c:pt>
                <c:pt idx="167">
                  <c:v>-1.9967199999999963</c:v>
                </c:pt>
                <c:pt idx="168">
                  <c:v>-3.5324600000000004</c:v>
                </c:pt>
                <c:pt idx="169">
                  <c:v>-4.1542199999999951</c:v>
                </c:pt>
                <c:pt idx="170">
                  <c:v>-6.1725199999999916</c:v>
                </c:pt>
                <c:pt idx="171">
                  <c:v>-8.2093199999999911</c:v>
                </c:pt>
                <c:pt idx="172">
                  <c:v>-10.232599999999991</c:v>
                </c:pt>
                <c:pt idx="173">
                  <c:v>-9.0517799999999937</c:v>
                </c:pt>
                <c:pt idx="174">
                  <c:v>-8.2471800000000002</c:v>
                </c:pt>
                <c:pt idx="175">
                  <c:v>-7.5929299999999955</c:v>
                </c:pt>
                <c:pt idx="176">
                  <c:v>-6.4441499999999934</c:v>
                </c:pt>
                <c:pt idx="177">
                  <c:v>-7.4679499999999877</c:v>
                </c:pt>
                <c:pt idx="178">
                  <c:v>-9.5381299999999811</c:v>
                </c:pt>
                <c:pt idx="179">
                  <c:v>-11.611289999999983</c:v>
                </c:pt>
                <c:pt idx="180">
                  <c:v>-13.636609999999976</c:v>
                </c:pt>
                <c:pt idx="181">
                  <c:v>-12.860869999999977</c:v>
                </c:pt>
                <c:pt idx="182">
                  <c:v>-12.23363999999998</c:v>
                </c:pt>
                <c:pt idx="183">
                  <c:v>-11.54125999999998</c:v>
                </c:pt>
                <c:pt idx="184">
                  <c:v>-10.398399999999981</c:v>
                </c:pt>
                <c:pt idx="185">
                  <c:v>-11.568459999999988</c:v>
                </c:pt>
                <c:pt idx="186">
                  <c:v>-10.901789999999991</c:v>
                </c:pt>
                <c:pt idx="187">
                  <c:v>-8.9151299999999907</c:v>
                </c:pt>
                <c:pt idx="188">
                  <c:v>-4.2754899999999907</c:v>
                </c:pt>
                <c:pt idx="189">
                  <c:v>-3.4684699999999964</c:v>
                </c:pt>
                <c:pt idx="190">
                  <c:v>-2.7983100000000007</c:v>
                </c:pt>
                <c:pt idx="191">
                  <c:v>-3.2354700000000065</c:v>
                </c:pt>
                <c:pt idx="192">
                  <c:v>-2.3558500000000038</c:v>
                </c:pt>
                <c:pt idx="193">
                  <c:v>0</c:v>
                </c:pt>
                <c:pt idx="194">
                  <c:v>0</c:v>
                </c:pt>
                <c:pt idx="195">
                  <c:v>0</c:v>
                </c:pt>
                <c:pt idx="196">
                  <c:v>0</c:v>
                </c:pt>
                <c:pt idx="197">
                  <c:v>0</c:v>
                </c:pt>
                <c:pt idx="198">
                  <c:v>0</c:v>
                </c:pt>
                <c:pt idx="199">
                  <c:v>-2</c:v>
                </c:pt>
                <c:pt idx="200">
                  <c:v>-4.0949600000000004</c:v>
                </c:pt>
                <c:pt idx="201">
                  <c:v>-6.0588400000000036</c:v>
                </c:pt>
                <c:pt idx="202">
                  <c:v>-8.1319600000000065</c:v>
                </c:pt>
                <c:pt idx="203">
                  <c:v>-10.197680000000005</c:v>
                </c:pt>
                <c:pt idx="204">
                  <c:v>-8.8210600000000028</c:v>
                </c:pt>
                <c:pt idx="205">
                  <c:v>-7.2103200000000101</c:v>
                </c:pt>
                <c:pt idx="206">
                  <c:v>-4.0583700000000107</c:v>
                </c:pt>
                <c:pt idx="207">
                  <c:v>-3.3687200000000104</c:v>
                </c:pt>
                <c:pt idx="208">
                  <c:v>-1.2506400000000042</c:v>
                </c:pt>
                <c:pt idx="209">
                  <c:v>0</c:v>
                </c:pt>
                <c:pt idx="210">
                  <c:v>0</c:v>
                </c:pt>
                <c:pt idx="211">
                  <c:v>0</c:v>
                </c:pt>
                <c:pt idx="212">
                  <c:v>-2.0105999999999966</c:v>
                </c:pt>
                <c:pt idx="213">
                  <c:v>-1.3864399999999932</c:v>
                </c:pt>
                <c:pt idx="214">
                  <c:v>-0.72637999999999181</c:v>
                </c:pt>
                <c:pt idx="215">
                  <c:v>-1.6803599999999932</c:v>
                </c:pt>
                <c:pt idx="216">
                  <c:v>-3.1706799999999902</c:v>
                </c:pt>
                <c:pt idx="217">
                  <c:v>-4.2073199999999957</c:v>
                </c:pt>
                <c:pt idx="218">
                  <c:v>-3.1440300000000008</c:v>
                </c:pt>
                <c:pt idx="219">
                  <c:v>-5.1130899999999997</c:v>
                </c:pt>
                <c:pt idx="220">
                  <c:v>-4.7757100000000037</c:v>
                </c:pt>
                <c:pt idx="221">
                  <c:v>-4.8363099999999974</c:v>
                </c:pt>
                <c:pt idx="222">
                  <c:v>-5.8264099999999956</c:v>
                </c:pt>
                <c:pt idx="223">
                  <c:v>-7.8312099999999987</c:v>
                </c:pt>
                <c:pt idx="224">
                  <c:v>-7.0477599999999967</c:v>
                </c:pt>
                <c:pt idx="225">
                  <c:v>-6.4568999999999903</c:v>
                </c:pt>
                <c:pt idx="226">
                  <c:v>-5.7209699999999941</c:v>
                </c:pt>
                <c:pt idx="227">
                  <c:v>-7.7483900000000006</c:v>
                </c:pt>
                <c:pt idx="228">
                  <c:v>-9.6746100000000013</c:v>
                </c:pt>
                <c:pt idx="229">
                  <c:v>-11.977649999999997</c:v>
                </c:pt>
                <c:pt idx="230">
                  <c:v>-12.71405</c:v>
                </c:pt>
                <c:pt idx="231">
                  <c:v>-12.135260000000002</c:v>
                </c:pt>
                <c:pt idx="232">
                  <c:v>-9.0903899999999993</c:v>
                </c:pt>
                <c:pt idx="233">
                  <c:v>-8.363119999999995</c:v>
                </c:pt>
                <c:pt idx="234">
                  <c:v>-5.9821699999999964</c:v>
                </c:pt>
                <c:pt idx="235">
                  <c:v>-8.0473499999999945</c:v>
                </c:pt>
                <c:pt idx="236">
                  <c:v>-7.3928699999999878</c:v>
                </c:pt>
                <c:pt idx="237">
                  <c:v>-9.4321699999999851</c:v>
                </c:pt>
                <c:pt idx="238">
                  <c:v>-3.5384499999999832</c:v>
                </c:pt>
                <c:pt idx="239">
                  <c:v>0</c:v>
                </c:pt>
                <c:pt idx="240">
                  <c:v>0</c:v>
                </c:pt>
                <c:pt idx="241">
                  <c:v>0</c:v>
                </c:pt>
                <c:pt idx="242">
                  <c:v>0</c:v>
                </c:pt>
                <c:pt idx="243">
                  <c:v>0</c:v>
                </c:pt>
                <c:pt idx="244">
                  <c:v>0</c:v>
                </c:pt>
                <c:pt idx="245">
                  <c:v>0</c:v>
                </c:pt>
                <c:pt idx="246">
                  <c:v>0</c:v>
                </c:pt>
                <c:pt idx="247">
                  <c:v>-2.0410799999999938</c:v>
                </c:pt>
                <c:pt idx="248">
                  <c:v>-2.4386599999999987</c:v>
                </c:pt>
                <c:pt idx="249">
                  <c:v>-4.4386599999999987</c:v>
                </c:pt>
                <c:pt idx="250">
                  <c:v>-6.4086399999999912</c:v>
                </c:pt>
                <c:pt idx="251">
                  <c:v>-8.4194599999999866</c:v>
                </c:pt>
                <c:pt idx="252">
                  <c:v>-10.356779999999986</c:v>
                </c:pt>
                <c:pt idx="253">
                  <c:v>-7.0646199999999908</c:v>
                </c:pt>
                <c:pt idx="254">
                  <c:v>-6.3483599999999853</c:v>
                </c:pt>
                <c:pt idx="255">
                  <c:v>-4.2348799999999756</c:v>
                </c:pt>
                <c:pt idx="256">
                  <c:v>-1.3618699999999819</c:v>
                </c:pt>
                <c:pt idx="257">
                  <c:v>-2.1671499999999924</c:v>
                </c:pt>
                <c:pt idx="258">
                  <c:v>-3.8142100000000028</c:v>
                </c:pt>
                <c:pt idx="259">
                  <c:v>-1.7803100000000143</c:v>
                </c:pt>
                <c:pt idx="260">
                  <c:v>-0.9576200000000199</c:v>
                </c:pt>
                <c:pt idx="261">
                  <c:v>0</c:v>
                </c:pt>
                <c:pt idx="262">
                  <c:v>0</c:v>
                </c:pt>
                <c:pt idx="263">
                  <c:v>-2.0462799999999959</c:v>
                </c:pt>
                <c:pt idx="264">
                  <c:v>-4.0217399999999941</c:v>
                </c:pt>
                <c:pt idx="265">
                  <c:v>-4.9354999999999905</c:v>
                </c:pt>
                <c:pt idx="266">
                  <c:v>-6.9220399999999813</c:v>
                </c:pt>
                <c:pt idx="267">
                  <c:v>-3.1858299999999815</c:v>
                </c:pt>
                <c:pt idx="268">
                  <c:v>-2.5936599999999714</c:v>
                </c:pt>
                <c:pt idx="269">
                  <c:v>-1.6477599999999768</c:v>
                </c:pt>
                <c:pt idx="270">
                  <c:v>-0.62850999999997725</c:v>
                </c:pt>
                <c:pt idx="271">
                  <c:v>-2.6285099999999773</c:v>
                </c:pt>
                <c:pt idx="272">
                  <c:v>-4.8577499999999816</c:v>
                </c:pt>
                <c:pt idx="273">
                  <c:v>-6.8942299999999932</c:v>
                </c:pt>
                <c:pt idx="274">
                  <c:v>-8.9168699999999887</c:v>
                </c:pt>
                <c:pt idx="275">
                  <c:v>-8.2841399999999794</c:v>
                </c:pt>
                <c:pt idx="276">
                  <c:v>-7.2336399999999799</c:v>
                </c:pt>
                <c:pt idx="277">
                  <c:v>-1.9103399999999908</c:v>
                </c:pt>
                <c:pt idx="278">
                  <c:v>-3.9201400000000035</c:v>
                </c:pt>
                <c:pt idx="279">
                  <c:v>-2.972769999999997</c:v>
                </c:pt>
                <c:pt idx="280">
                  <c:v>-4.5177500000000066</c:v>
                </c:pt>
                <c:pt idx="281">
                  <c:v>-5.6271500000000003</c:v>
                </c:pt>
                <c:pt idx="282">
                  <c:v>-7.7387500000000102</c:v>
                </c:pt>
                <c:pt idx="283">
                  <c:v>-8.5069300000000112</c:v>
                </c:pt>
                <c:pt idx="284">
                  <c:v>-7.9083500000000129</c:v>
                </c:pt>
                <c:pt idx="285">
                  <c:v>-7.2626900000000205</c:v>
                </c:pt>
                <c:pt idx="286">
                  <c:v>-6.6528300000000229</c:v>
                </c:pt>
                <c:pt idx="287">
                  <c:v>-6.076420000000013</c:v>
                </c:pt>
                <c:pt idx="288">
                  <c:v>-3.9213799999999992</c:v>
                </c:pt>
                <c:pt idx="289">
                  <c:v>-3.2143100000000118</c:v>
                </c:pt>
                <c:pt idx="290">
                  <c:v>-4.5508900000000096</c:v>
                </c:pt>
                <c:pt idx="291">
                  <c:v>-5.4865700000000004</c:v>
                </c:pt>
                <c:pt idx="292">
                  <c:v>-6.21450999999999</c:v>
                </c:pt>
                <c:pt idx="293">
                  <c:v>-8.2091899999999782</c:v>
                </c:pt>
                <c:pt idx="294">
                  <c:v>-9.0288299999999708</c:v>
                </c:pt>
                <c:pt idx="295">
                  <c:v>-8.3546099999999797</c:v>
                </c:pt>
                <c:pt idx="296">
                  <c:v>-8.7931099999999844</c:v>
                </c:pt>
                <c:pt idx="297">
                  <c:v>-8.1201999999999828</c:v>
                </c:pt>
                <c:pt idx="298">
                  <c:v>-7.3725399999999865</c:v>
                </c:pt>
                <c:pt idx="299">
                  <c:v>-6.6132899999999779</c:v>
                </c:pt>
                <c:pt idx="300">
                  <c:v>-4.9132699999999829</c:v>
                </c:pt>
                <c:pt idx="301">
                  <c:v>-3.471289999999982</c:v>
                </c:pt>
                <c:pt idx="302">
                  <c:v>-5.4294099999999901</c:v>
                </c:pt>
                <c:pt idx="303">
                  <c:v>-3.0511400000000037</c:v>
                </c:pt>
                <c:pt idx="304">
                  <c:v>-1.9842099999999903</c:v>
                </c:pt>
                <c:pt idx="305">
                  <c:v>-0.72015999999999281</c:v>
                </c:pt>
                <c:pt idx="306">
                  <c:v>-1.2529999999998154E-2</c:v>
                </c:pt>
                <c:pt idx="307">
                  <c:v>-2.0249699999999962</c:v>
                </c:pt>
                <c:pt idx="308">
                  <c:v>0</c:v>
                </c:pt>
                <c:pt idx="309">
                  <c:v>-1.1754400000000089</c:v>
                </c:pt>
                <c:pt idx="310">
                  <c:v>-1.9473600000000033</c:v>
                </c:pt>
                <c:pt idx="311">
                  <c:v>-0.91227000000000658</c:v>
                </c:pt>
                <c:pt idx="312">
                  <c:v>0</c:v>
                </c:pt>
                <c:pt idx="313">
                  <c:v>0</c:v>
                </c:pt>
                <c:pt idx="314">
                  <c:v>0</c:v>
                </c:pt>
                <c:pt idx="315">
                  <c:v>0</c:v>
                </c:pt>
                <c:pt idx="316">
                  <c:v>0</c:v>
                </c:pt>
                <c:pt idx="317">
                  <c:v>0</c:v>
                </c:pt>
                <c:pt idx="318">
                  <c:v>-1.9943199999999877</c:v>
                </c:pt>
                <c:pt idx="319">
                  <c:v>-4.0036999999999807</c:v>
                </c:pt>
                <c:pt idx="320">
                  <c:v>-5.8373999999999739</c:v>
                </c:pt>
                <c:pt idx="321">
                  <c:v>-4.6104999999999734</c:v>
                </c:pt>
                <c:pt idx="322">
                  <c:v>-3.4092999999999734</c:v>
                </c:pt>
                <c:pt idx="323">
                  <c:v>-3.1129999999999711</c:v>
                </c:pt>
                <c:pt idx="324">
                  <c:v>-1.7642799999999568</c:v>
                </c:pt>
                <c:pt idx="325">
                  <c:v>0</c:v>
                </c:pt>
                <c:pt idx="326">
                  <c:v>0</c:v>
                </c:pt>
                <c:pt idx="327">
                  <c:v>0</c:v>
                </c:pt>
                <c:pt idx="328">
                  <c:v>-2.0027399999999886</c:v>
                </c:pt>
                <c:pt idx="329">
                  <c:v>0</c:v>
                </c:pt>
                <c:pt idx="330">
                  <c:v>-2.337600000000009</c:v>
                </c:pt>
                <c:pt idx="331">
                  <c:v>-4.3687600000000089</c:v>
                </c:pt>
                <c:pt idx="332">
                  <c:v>-4.6310600000000193</c:v>
                </c:pt>
                <c:pt idx="333">
                  <c:v>-5.0849600000000237</c:v>
                </c:pt>
                <c:pt idx="334">
                  <c:v>-4.4170300000000111</c:v>
                </c:pt>
                <c:pt idx="335">
                  <c:v>-5.2913500000000226</c:v>
                </c:pt>
                <c:pt idx="336">
                  <c:v>-3.6045500000000175</c:v>
                </c:pt>
                <c:pt idx="337">
                  <c:v>-5.5892700000000275</c:v>
                </c:pt>
                <c:pt idx="338">
                  <c:v>-7.6026900000000239</c:v>
                </c:pt>
                <c:pt idx="339">
                  <c:v>-9.6026900000000239</c:v>
                </c:pt>
                <c:pt idx="340">
                  <c:v>-10.460950000000025</c:v>
                </c:pt>
                <c:pt idx="341">
                  <c:v>-9.1238500000000329</c:v>
                </c:pt>
                <c:pt idx="342">
                  <c:v>-8.1167400000000214</c:v>
                </c:pt>
                <c:pt idx="343">
                  <c:v>-10.118460000000027</c:v>
                </c:pt>
                <c:pt idx="344">
                  <c:v>-3.7330100000000357</c:v>
                </c:pt>
                <c:pt idx="345">
                  <c:v>-1.8146400000000256</c:v>
                </c:pt>
                <c:pt idx="346">
                  <c:v>-3.8150000000000261</c:v>
                </c:pt>
                <c:pt idx="347">
                  <c:v>-3.1081600000000265</c:v>
                </c:pt>
                <c:pt idx="348">
                  <c:v>-5.10026000000002</c:v>
                </c:pt>
                <c:pt idx="349">
                  <c:v>-3.7967700000000093</c:v>
                </c:pt>
                <c:pt idx="350">
                  <c:v>-2.0568200000000161</c:v>
                </c:pt>
                <c:pt idx="351">
                  <c:v>0</c:v>
                </c:pt>
                <c:pt idx="352">
                  <c:v>0</c:v>
                </c:pt>
                <c:pt idx="353">
                  <c:v>-2.0102599999999882</c:v>
                </c:pt>
                <c:pt idx="354">
                  <c:v>-3.8967799999999784</c:v>
                </c:pt>
                <c:pt idx="355">
                  <c:v>-2.631559999999979</c:v>
                </c:pt>
                <c:pt idx="356">
                  <c:v>-3.4315599999999904</c:v>
                </c:pt>
                <c:pt idx="357">
                  <c:v>-2.8715599999999881</c:v>
                </c:pt>
                <c:pt idx="358">
                  <c:v>-1.7744199999999921</c:v>
                </c:pt>
                <c:pt idx="359">
                  <c:v>-3.0159599999999784</c:v>
                </c:pt>
                <c:pt idx="360">
                  <c:v>-1.629809999999992</c:v>
                </c:pt>
                <c:pt idx="361">
                  <c:v>-0.5765700000000038</c:v>
                </c:pt>
                <c:pt idx="362">
                  <c:v>-2.6067899999999895</c:v>
                </c:pt>
                <c:pt idx="363">
                  <c:v>-1.0885399999999947</c:v>
                </c:pt>
                <c:pt idx="364">
                  <c:v>0</c:v>
                </c:pt>
                <c:pt idx="365">
                  <c:v>0</c:v>
                </c:pt>
                <c:pt idx="366">
                  <c:v>0</c:v>
                </c:pt>
                <c:pt idx="367">
                  <c:v>0</c:v>
                </c:pt>
                <c:pt idx="368">
                  <c:v>0</c:v>
                </c:pt>
                <c:pt idx="369">
                  <c:v>-1.9472800000000063</c:v>
                </c:pt>
                <c:pt idx="370">
                  <c:v>-4.0440000000000111</c:v>
                </c:pt>
                <c:pt idx="371">
                  <c:v>-2.7617400000000032</c:v>
                </c:pt>
                <c:pt idx="372">
                  <c:v>-2.0084899999999948</c:v>
                </c:pt>
                <c:pt idx="373">
                  <c:v>-2.4170900000000017</c:v>
                </c:pt>
                <c:pt idx="374">
                  <c:v>-4.4289300000000082</c:v>
                </c:pt>
                <c:pt idx="375">
                  <c:v>-3.0535700000000077</c:v>
                </c:pt>
                <c:pt idx="376">
                  <c:v>0</c:v>
                </c:pt>
                <c:pt idx="377">
                  <c:v>0</c:v>
                </c:pt>
                <c:pt idx="378">
                  <c:v>0</c:v>
                </c:pt>
                <c:pt idx="379">
                  <c:v>0</c:v>
                </c:pt>
                <c:pt idx="380">
                  <c:v>0</c:v>
                </c:pt>
                <c:pt idx="381">
                  <c:v>0</c:v>
                </c:pt>
                <c:pt idx="382">
                  <c:v>0</c:v>
                </c:pt>
                <c:pt idx="383">
                  <c:v>0</c:v>
                </c:pt>
                <c:pt idx="384">
                  <c:v>-1.105639999999994</c:v>
                </c:pt>
                <c:pt idx="385">
                  <c:v>-3.105639999999994</c:v>
                </c:pt>
                <c:pt idx="386">
                  <c:v>-2.4671500000000037</c:v>
                </c:pt>
                <c:pt idx="387">
                  <c:v>-4.4754100000000108</c:v>
                </c:pt>
                <c:pt idx="388">
                  <c:v>-6.5052700000000243</c:v>
                </c:pt>
                <c:pt idx="389">
                  <c:v>-8.5205700000000206</c:v>
                </c:pt>
                <c:pt idx="390">
                  <c:v>-6.9772100000000137</c:v>
                </c:pt>
                <c:pt idx="391">
                  <c:v>-4.448900000000009</c:v>
                </c:pt>
                <c:pt idx="392">
                  <c:v>-3.0585200000000157</c:v>
                </c:pt>
                <c:pt idx="393">
                  <c:v>-1.476380000000006</c:v>
                </c:pt>
                <c:pt idx="394">
                  <c:v>-2.1200599999999952</c:v>
                </c:pt>
                <c:pt idx="395">
                  <c:v>-3.7682000000000073</c:v>
                </c:pt>
                <c:pt idx="396">
                  <c:v>-3.107830000000007</c:v>
                </c:pt>
                <c:pt idx="397">
                  <c:v>-5.1167300000000182</c:v>
                </c:pt>
                <c:pt idx="398">
                  <c:v>-4.2650400000000275</c:v>
                </c:pt>
                <c:pt idx="399">
                  <c:v>-3.479420000000033</c:v>
                </c:pt>
                <c:pt idx="400">
                  <c:v>-2.7906800000000374</c:v>
                </c:pt>
                <c:pt idx="401">
                  <c:v>-2.1423900000000344</c:v>
                </c:pt>
                <c:pt idx="402">
                  <c:v>-1.4757300000000271</c:v>
                </c:pt>
                <c:pt idx="403">
                  <c:v>0</c:v>
                </c:pt>
                <c:pt idx="404">
                  <c:v>-2.0548000000000002</c:v>
                </c:pt>
                <c:pt idx="405">
                  <c:v>-0.20984999999998877</c:v>
                </c:pt>
                <c:pt idx="406">
                  <c:v>0</c:v>
                </c:pt>
                <c:pt idx="407">
                  <c:v>0</c:v>
                </c:pt>
                <c:pt idx="408">
                  <c:v>0</c:v>
                </c:pt>
                <c:pt idx="409">
                  <c:v>-2.0150399999999991</c:v>
                </c:pt>
                <c:pt idx="410">
                  <c:v>-1.3027899999999875</c:v>
                </c:pt>
                <c:pt idx="411">
                  <c:v>-3.3178899999999771</c:v>
                </c:pt>
                <c:pt idx="412">
                  <c:v>-5.1375699999999824</c:v>
                </c:pt>
                <c:pt idx="413">
                  <c:v>-7.4462099999999793</c:v>
                </c:pt>
                <c:pt idx="414">
                  <c:v>-9.4331699999999898</c:v>
                </c:pt>
                <c:pt idx="415">
                  <c:v>-11.467069999999978</c:v>
                </c:pt>
                <c:pt idx="416">
                  <c:v>-9.9964299999999753</c:v>
                </c:pt>
                <c:pt idx="417">
                  <c:v>-8.7292099999999664</c:v>
                </c:pt>
                <c:pt idx="418">
                  <c:v>-8.0756099999999549</c:v>
                </c:pt>
                <c:pt idx="419">
                  <c:v>-7.1703399999999533</c:v>
                </c:pt>
                <c:pt idx="420">
                  <c:v>-3.980389999999943</c:v>
                </c:pt>
                <c:pt idx="421">
                  <c:v>-2.0330599999999492</c:v>
                </c:pt>
                <c:pt idx="422">
                  <c:v>0</c:v>
                </c:pt>
                <c:pt idx="423">
                  <c:v>0</c:v>
                </c:pt>
                <c:pt idx="424">
                  <c:v>-2.0002000000000066</c:v>
                </c:pt>
                <c:pt idx="425">
                  <c:v>-4.0317000000000007</c:v>
                </c:pt>
                <c:pt idx="426">
                  <c:v>-6.1349600000000066</c:v>
                </c:pt>
                <c:pt idx="427">
                  <c:v>-5.3552999999999997</c:v>
                </c:pt>
                <c:pt idx="428">
                  <c:v>-4.649959999999993</c:v>
                </c:pt>
                <c:pt idx="429">
                  <c:v>-6.6773599999999931</c:v>
                </c:pt>
                <c:pt idx="430">
                  <c:v>-8.7097399999999823</c:v>
                </c:pt>
                <c:pt idx="431">
                  <c:v>-7.2080199999999763</c:v>
                </c:pt>
                <c:pt idx="432">
                  <c:v>-7.7589799999999798</c:v>
                </c:pt>
                <c:pt idx="433">
                  <c:v>-7.0814699999999675</c:v>
                </c:pt>
                <c:pt idx="434">
                  <c:v>-6.4216499999999712</c:v>
                </c:pt>
                <c:pt idx="435">
                  <c:v>-7.2489699999999573</c:v>
                </c:pt>
                <c:pt idx="436">
                  <c:v>-8.1507699999999659</c:v>
                </c:pt>
                <c:pt idx="437">
                  <c:v>-10.131449999999973</c:v>
                </c:pt>
                <c:pt idx="438">
                  <c:v>-10.878109999999964</c:v>
                </c:pt>
                <c:pt idx="439">
                  <c:v>-12.912169999999975</c:v>
                </c:pt>
                <c:pt idx="440">
                  <c:v>-14.916549999999972</c:v>
                </c:pt>
                <c:pt idx="441">
                  <c:v>-13.652979999999985</c:v>
                </c:pt>
                <c:pt idx="442">
                  <c:v>-13.003569999999996</c:v>
                </c:pt>
                <c:pt idx="443">
                  <c:v>-12.397509999999983</c:v>
                </c:pt>
                <c:pt idx="444">
                  <c:v>-14.463889999999992</c:v>
                </c:pt>
                <c:pt idx="445">
                  <c:v>-16.497369999999989</c:v>
                </c:pt>
                <c:pt idx="446">
                  <c:v>-15.213859999999983</c:v>
                </c:pt>
                <c:pt idx="447">
                  <c:v>-17.38839999999999</c:v>
                </c:pt>
                <c:pt idx="448">
                  <c:v>-16.468850000000003</c:v>
                </c:pt>
                <c:pt idx="449">
                  <c:v>-16.853710000000007</c:v>
                </c:pt>
                <c:pt idx="450">
                  <c:v>-15.828069999999997</c:v>
                </c:pt>
                <c:pt idx="451">
                  <c:v>-17.841589999999997</c:v>
                </c:pt>
                <c:pt idx="452">
                  <c:v>-19.890989999999988</c:v>
                </c:pt>
                <c:pt idx="453">
                  <c:v>-18.036000000000001</c:v>
                </c:pt>
                <c:pt idx="454">
                  <c:v>-18.64434</c:v>
                </c:pt>
                <c:pt idx="455">
                  <c:v>-13.513299999999987</c:v>
                </c:pt>
                <c:pt idx="456">
                  <c:v>-12.848709999999983</c:v>
                </c:pt>
                <c:pt idx="457">
                  <c:v>-14.869149999999991</c:v>
                </c:pt>
                <c:pt idx="458">
                  <c:v>-14.239829999999984</c:v>
                </c:pt>
                <c:pt idx="459">
                  <c:v>-13.635139999999978</c:v>
                </c:pt>
                <c:pt idx="460">
                  <c:v>-12.871129999999965</c:v>
                </c:pt>
                <c:pt idx="461">
                  <c:v>-13.941369999999978</c:v>
                </c:pt>
                <c:pt idx="462">
                  <c:v>-13.507539999999977</c:v>
                </c:pt>
                <c:pt idx="463">
                  <c:v>-12.665429999999986</c:v>
                </c:pt>
                <c:pt idx="464">
                  <c:v>-12.001299999999986</c:v>
                </c:pt>
                <c:pt idx="465">
                  <c:v>-11.374209999999977</c:v>
                </c:pt>
                <c:pt idx="466">
                  <c:v>-10.628869999999978</c:v>
                </c:pt>
                <c:pt idx="467">
                  <c:v>-9.3475299999999777</c:v>
                </c:pt>
                <c:pt idx="468">
                  <c:v>-11.39794999999998</c:v>
                </c:pt>
                <c:pt idx="469">
                  <c:v>-10.759699999999981</c:v>
                </c:pt>
                <c:pt idx="470">
                  <c:v>-10.107289999999978</c:v>
                </c:pt>
                <c:pt idx="471">
                  <c:v>-6.7739599999999882</c:v>
                </c:pt>
                <c:pt idx="472">
                  <c:v>-7.1394399999999791</c:v>
                </c:pt>
                <c:pt idx="473">
                  <c:v>-8.320399999999978</c:v>
                </c:pt>
                <c:pt idx="474">
                  <c:v>-10.326299999999975</c:v>
                </c:pt>
                <c:pt idx="475">
                  <c:v>-12.315879999999964</c:v>
                </c:pt>
                <c:pt idx="476">
                  <c:v>-11.61412999999996</c:v>
                </c:pt>
                <c:pt idx="477">
                  <c:v>-13.640009999999961</c:v>
                </c:pt>
                <c:pt idx="478">
                  <c:v>-12.236099999999965</c:v>
                </c:pt>
                <c:pt idx="479">
                  <c:v>-10.622579999999971</c:v>
                </c:pt>
                <c:pt idx="480">
                  <c:v>-9.8517999999999688</c:v>
                </c:pt>
                <c:pt idx="481">
                  <c:v>-8.9838799999999708</c:v>
                </c:pt>
                <c:pt idx="482">
                  <c:v>-7.9600699999999733</c:v>
                </c:pt>
                <c:pt idx="483">
                  <c:v>-9.9347099999999671</c:v>
                </c:pt>
                <c:pt idx="484">
                  <c:v>-8.1362599999999645</c:v>
                </c:pt>
                <c:pt idx="485">
                  <c:v>-6.6765699999999697</c:v>
                </c:pt>
                <c:pt idx="486">
                  <c:v>-7.9526099999999644</c:v>
                </c:pt>
                <c:pt idx="487">
                  <c:v>-9.256089999999972</c:v>
                </c:pt>
                <c:pt idx="488">
                  <c:v>-11.373409999999978</c:v>
                </c:pt>
                <c:pt idx="489">
                  <c:v>-8.583929999999981</c:v>
                </c:pt>
                <c:pt idx="490">
                  <c:v>-6.7460999999999842</c:v>
                </c:pt>
                <c:pt idx="491">
                  <c:v>-6.0443499999999801</c:v>
                </c:pt>
                <c:pt idx="492">
                  <c:v>-2.8570499999999868</c:v>
                </c:pt>
                <c:pt idx="493">
                  <c:v>0</c:v>
                </c:pt>
                <c:pt idx="494">
                  <c:v>0</c:v>
                </c:pt>
                <c:pt idx="495">
                  <c:v>0</c:v>
                </c:pt>
                <c:pt idx="496">
                  <c:v>-2.0089399999999955</c:v>
                </c:pt>
                <c:pt idx="497">
                  <c:v>-4.087299999999999</c:v>
                </c:pt>
                <c:pt idx="498">
                  <c:v>-3.4752300000000105</c:v>
                </c:pt>
                <c:pt idx="499">
                  <c:v>-2.4752300000000105</c:v>
                </c:pt>
                <c:pt idx="500">
                  <c:v>-1.8193400000000111</c:v>
                </c:pt>
                <c:pt idx="501">
                  <c:v>-1.1179100000000233</c:v>
                </c:pt>
                <c:pt idx="502">
                  <c:v>-0.45041000000003351</c:v>
                </c:pt>
                <c:pt idx="503">
                  <c:v>0</c:v>
                </c:pt>
                <c:pt idx="504">
                  <c:v>-1.9935199999999895</c:v>
                </c:pt>
                <c:pt idx="505">
                  <c:v>-2.9256199999999808</c:v>
                </c:pt>
                <c:pt idx="506">
                  <c:v>-2.3219499999999869</c:v>
                </c:pt>
                <c:pt idx="507">
                  <c:v>-2.364309999999989</c:v>
                </c:pt>
                <c:pt idx="508">
                  <c:v>-4.4198699999999747</c:v>
                </c:pt>
                <c:pt idx="509">
                  <c:v>-6.4488499999999647</c:v>
                </c:pt>
                <c:pt idx="510">
                  <c:v>-5.7251999999999725</c:v>
                </c:pt>
                <c:pt idx="511">
                  <c:v>-7.7541799999999625</c:v>
                </c:pt>
                <c:pt idx="512">
                  <c:v>-9.7614999999999554</c:v>
                </c:pt>
                <c:pt idx="513">
                  <c:v>-6.391039999999947</c:v>
                </c:pt>
                <c:pt idx="514">
                  <c:v>-5.7537899999999524</c:v>
                </c:pt>
                <c:pt idx="515">
                  <c:v>-7.7634499999999491</c:v>
                </c:pt>
                <c:pt idx="516">
                  <c:v>-5.2007199999999614</c:v>
                </c:pt>
                <c:pt idx="517">
                  <c:v>-4.655669999999958</c:v>
                </c:pt>
                <c:pt idx="518">
                  <c:v>-4.5042599999999595</c:v>
                </c:pt>
                <c:pt idx="519">
                  <c:v>-4.079799999999949</c:v>
                </c:pt>
                <c:pt idx="520">
                  <c:v>-6.0449999999999591</c:v>
                </c:pt>
                <c:pt idx="521">
                  <c:v>-5.3326299999999662</c:v>
                </c:pt>
                <c:pt idx="522">
                  <c:v>-5.024929999999955</c:v>
                </c:pt>
                <c:pt idx="523">
                  <c:v>-3.6721099999999467</c:v>
                </c:pt>
                <c:pt idx="524">
                  <c:v>-3.0040199999999402</c:v>
                </c:pt>
                <c:pt idx="525">
                  <c:v>-2.2686199999999417</c:v>
                </c:pt>
                <c:pt idx="526">
                  <c:v>0</c:v>
                </c:pt>
                <c:pt idx="527">
                  <c:v>0</c:v>
                </c:pt>
                <c:pt idx="528">
                  <c:v>-0.76189999999999714</c:v>
                </c:pt>
                <c:pt idx="529">
                  <c:v>0</c:v>
                </c:pt>
                <c:pt idx="530">
                  <c:v>-1.2376999999999896</c:v>
                </c:pt>
                <c:pt idx="531">
                  <c:v>0</c:v>
                </c:pt>
                <c:pt idx="532">
                  <c:v>0</c:v>
                </c:pt>
                <c:pt idx="533">
                  <c:v>0</c:v>
                </c:pt>
                <c:pt idx="534">
                  <c:v>0</c:v>
                </c:pt>
                <c:pt idx="535">
                  <c:v>0</c:v>
                </c:pt>
                <c:pt idx="536">
                  <c:v>0</c:v>
                </c:pt>
                <c:pt idx="537">
                  <c:v>0</c:v>
                </c:pt>
                <c:pt idx="538">
                  <c:v>-2.070619999999991</c:v>
                </c:pt>
                <c:pt idx="539">
                  <c:v>-4.0916199999999776</c:v>
                </c:pt>
                <c:pt idx="540">
                  <c:v>-3.0218499999999722</c:v>
                </c:pt>
                <c:pt idx="541">
                  <c:v>-1.0742899999999622</c:v>
                </c:pt>
                <c:pt idx="542">
                  <c:v>0</c:v>
                </c:pt>
                <c:pt idx="543">
                  <c:v>0</c:v>
                </c:pt>
                <c:pt idx="544">
                  <c:v>0</c:v>
                </c:pt>
                <c:pt idx="545">
                  <c:v>0</c:v>
                </c:pt>
                <c:pt idx="546">
                  <c:v>0</c:v>
                </c:pt>
                <c:pt idx="547">
                  <c:v>-2.1061599999999885</c:v>
                </c:pt>
                <c:pt idx="548">
                  <c:v>-4.1128399999999772</c:v>
                </c:pt>
                <c:pt idx="549">
                  <c:v>-3.2283199999999681</c:v>
                </c:pt>
                <c:pt idx="550">
                  <c:v>-2.5669299999999566</c:v>
                </c:pt>
                <c:pt idx="551">
                  <c:v>-1.9082399999999495</c:v>
                </c:pt>
                <c:pt idx="552">
                  <c:v>-1.1390099999999563</c:v>
                </c:pt>
                <c:pt idx="553">
                  <c:v>-3.1675699999999551</c:v>
                </c:pt>
                <c:pt idx="554">
                  <c:v>-2.1221899999999607</c:v>
                </c:pt>
                <c:pt idx="555">
                  <c:v>-2.9704899999999554</c:v>
                </c:pt>
                <c:pt idx="556">
                  <c:v>-4.9444699999999671</c:v>
                </c:pt>
                <c:pt idx="557">
                  <c:v>-7.0901899999999785</c:v>
                </c:pt>
                <c:pt idx="558">
                  <c:v>-9.0873899999999708</c:v>
                </c:pt>
                <c:pt idx="559">
                  <c:v>-6.621249999999975</c:v>
                </c:pt>
                <c:pt idx="560">
                  <c:v>-4.2512299999999641</c:v>
                </c:pt>
                <c:pt idx="561">
                  <c:v>-3.2571999999999548</c:v>
                </c:pt>
                <c:pt idx="562">
                  <c:v>-2.6153999999999655</c:v>
                </c:pt>
                <c:pt idx="563">
                  <c:v>-3.5099199999999655</c:v>
                </c:pt>
                <c:pt idx="564">
                  <c:v>-5.550959999999975</c:v>
                </c:pt>
                <c:pt idx="565">
                  <c:v>-7.5718599999999867</c:v>
                </c:pt>
                <c:pt idx="566">
                  <c:v>-2.9901299999999935</c:v>
                </c:pt>
                <c:pt idx="567">
                  <c:v>-4.6019999999998618E-2</c:v>
                </c:pt>
                <c:pt idx="568">
                  <c:v>0</c:v>
                </c:pt>
                <c:pt idx="569">
                  <c:v>-2.0037199999999871</c:v>
                </c:pt>
                <c:pt idx="570">
                  <c:v>-1.336119999999994</c:v>
                </c:pt>
                <c:pt idx="571">
                  <c:v>0</c:v>
                </c:pt>
                <c:pt idx="572">
                  <c:v>-0.73697999999998842</c:v>
                </c:pt>
                <c:pt idx="573">
                  <c:v>0</c:v>
                </c:pt>
                <c:pt idx="574">
                  <c:v>0</c:v>
                </c:pt>
                <c:pt idx="575">
                  <c:v>-2.019740000000013</c:v>
                </c:pt>
                <c:pt idx="576">
                  <c:v>-1.3199000000000183</c:v>
                </c:pt>
                <c:pt idx="577">
                  <c:v>-1.454560000000015</c:v>
                </c:pt>
                <c:pt idx="578">
                  <c:v>-0.51218000000000075</c:v>
                </c:pt>
                <c:pt idx="579">
                  <c:v>0</c:v>
                </c:pt>
                <c:pt idx="580">
                  <c:v>-1.0736200000000053</c:v>
                </c:pt>
                <c:pt idx="581">
                  <c:v>-3.0816599999999994</c:v>
                </c:pt>
                <c:pt idx="582">
                  <c:v>-4.3640399999999886</c:v>
                </c:pt>
                <c:pt idx="583">
                  <c:v>-5.5534799999999791</c:v>
                </c:pt>
                <c:pt idx="584">
                  <c:v>-3.9020599999999774</c:v>
                </c:pt>
                <c:pt idx="585">
                  <c:v>-2.2776199999999847</c:v>
                </c:pt>
                <c:pt idx="586">
                  <c:v>-1.6830199999999707</c:v>
                </c:pt>
                <c:pt idx="587">
                  <c:v>-0.2600699999999847</c:v>
                </c:pt>
                <c:pt idx="588">
                  <c:v>0</c:v>
                </c:pt>
                <c:pt idx="589">
                  <c:v>-1.3477800000000002</c:v>
                </c:pt>
                <c:pt idx="590">
                  <c:v>-3.3017600000000016</c:v>
                </c:pt>
                <c:pt idx="591">
                  <c:v>-5.2976999999999919</c:v>
                </c:pt>
                <c:pt idx="592">
                  <c:v>-4.6382999999999868</c:v>
                </c:pt>
                <c:pt idx="593">
                  <c:v>-6.9738199999999892</c:v>
                </c:pt>
                <c:pt idx="594">
                  <c:v>-5.5452499999999816</c:v>
                </c:pt>
                <c:pt idx="595">
                  <c:v>-7.5537899999999922</c:v>
                </c:pt>
                <c:pt idx="596">
                  <c:v>-6.5767199999999946</c:v>
                </c:pt>
                <c:pt idx="597">
                  <c:v>-5.8888900000000035</c:v>
                </c:pt>
                <c:pt idx="598">
                  <c:v>-5.6926100000000019</c:v>
                </c:pt>
                <c:pt idx="599">
                  <c:v>-5.0193299999999965</c:v>
                </c:pt>
                <c:pt idx="600">
                  <c:v>-6.8725699999999961</c:v>
                </c:pt>
                <c:pt idx="601">
                  <c:v>-6.2533499999999833</c:v>
                </c:pt>
                <c:pt idx="602">
                  <c:v>-5.5906499999999824</c:v>
                </c:pt>
                <c:pt idx="603">
                  <c:v>-4.4270599999999831</c:v>
                </c:pt>
                <c:pt idx="604">
                  <c:v>-3.2903199999999799</c:v>
                </c:pt>
                <c:pt idx="605">
                  <c:v>-5.3073999999999728</c:v>
                </c:pt>
                <c:pt idx="606">
                  <c:v>-1.9006799999999657</c:v>
                </c:pt>
                <c:pt idx="607">
                  <c:v>0</c:v>
                </c:pt>
                <c:pt idx="608">
                  <c:v>0</c:v>
                </c:pt>
                <c:pt idx="609">
                  <c:v>0</c:v>
                </c:pt>
                <c:pt idx="610">
                  <c:v>0</c:v>
                </c:pt>
                <c:pt idx="611">
                  <c:v>-2.0261399999999981</c:v>
                </c:pt>
                <c:pt idx="612">
                  <c:v>-1.348479999999995</c:v>
                </c:pt>
                <c:pt idx="613">
                  <c:v>-3.2636799999999937</c:v>
                </c:pt>
                <c:pt idx="614">
                  <c:v>-1.7769399999999962</c:v>
                </c:pt>
                <c:pt idx="615">
                  <c:v>0</c:v>
                </c:pt>
                <c:pt idx="616">
                  <c:v>0</c:v>
                </c:pt>
                <c:pt idx="617">
                  <c:v>0</c:v>
                </c:pt>
                <c:pt idx="618">
                  <c:v>0</c:v>
                </c:pt>
                <c:pt idx="619">
                  <c:v>0</c:v>
                </c:pt>
                <c:pt idx="620">
                  <c:v>0</c:v>
                </c:pt>
                <c:pt idx="621">
                  <c:v>0</c:v>
                </c:pt>
                <c:pt idx="622">
                  <c:v>-0.4353800000000092</c:v>
                </c:pt>
                <c:pt idx="623">
                  <c:v>0</c:v>
                </c:pt>
                <c:pt idx="624">
                  <c:v>0</c:v>
                </c:pt>
                <c:pt idx="625">
                  <c:v>-1.9893800000000113</c:v>
                </c:pt>
                <c:pt idx="626">
                  <c:v>-3.0435800000000199</c:v>
                </c:pt>
                <c:pt idx="627">
                  <c:v>-0.53674000000000888</c:v>
                </c:pt>
                <c:pt idx="628">
                  <c:v>-2.4445400000000177</c:v>
                </c:pt>
                <c:pt idx="629">
                  <c:v>-8.4429999999997563E-2</c:v>
                </c:pt>
                <c:pt idx="630">
                  <c:v>0</c:v>
                </c:pt>
                <c:pt idx="631">
                  <c:v>0</c:v>
                </c:pt>
                <c:pt idx="632">
                  <c:v>0</c:v>
                </c:pt>
                <c:pt idx="633">
                  <c:v>0</c:v>
                </c:pt>
                <c:pt idx="634">
                  <c:v>0</c:v>
                </c:pt>
                <c:pt idx="635">
                  <c:v>0</c:v>
                </c:pt>
                <c:pt idx="636">
                  <c:v>-2.0223399999999856</c:v>
                </c:pt>
                <c:pt idx="637">
                  <c:v>-1.3195799999999736</c:v>
                </c:pt>
                <c:pt idx="638">
                  <c:v>-3.3193199999999479</c:v>
                </c:pt>
                <c:pt idx="639">
                  <c:v>-4.2652199999999425</c:v>
                </c:pt>
                <c:pt idx="640">
                  <c:v>-3.6039299999999344</c:v>
                </c:pt>
                <c:pt idx="641">
                  <c:v>-5.1136099999999374</c:v>
                </c:pt>
                <c:pt idx="642">
                  <c:v>-4.4514699999999152</c:v>
                </c:pt>
                <c:pt idx="643">
                  <c:v>-3.7932499999999436</c:v>
                </c:pt>
                <c:pt idx="644">
                  <c:v>-5.2615499999999429</c:v>
                </c:pt>
                <c:pt idx="645">
                  <c:v>-4.5955499999999461</c:v>
                </c:pt>
                <c:pt idx="646">
                  <c:v>-3.8375599999999395</c:v>
                </c:pt>
                <c:pt idx="647">
                  <c:v>-4.3264999999999532</c:v>
                </c:pt>
                <c:pt idx="648">
                  <c:v>-3.6794599999999491</c:v>
                </c:pt>
                <c:pt idx="649">
                  <c:v>-3.0266099999999483</c:v>
                </c:pt>
                <c:pt idx="650">
                  <c:v>-2.374499999999955</c:v>
                </c:pt>
                <c:pt idx="651">
                  <c:v>-1.6978899999999726</c:v>
                </c:pt>
                <c:pt idx="652">
                  <c:v>-0.74894999999997935</c:v>
                </c:pt>
                <c:pt idx="653">
                  <c:v>0</c:v>
                </c:pt>
                <c:pt idx="654">
                  <c:v>0</c:v>
                </c:pt>
                <c:pt idx="655">
                  <c:v>0</c:v>
                </c:pt>
                <c:pt idx="656">
                  <c:v>-1.4291200000000117</c:v>
                </c:pt>
                <c:pt idx="657">
                  <c:v>0</c:v>
                </c:pt>
                <c:pt idx="658">
                  <c:v>-1.951219999999978</c:v>
                </c:pt>
                <c:pt idx="659">
                  <c:v>-3.9148799999999824</c:v>
                </c:pt>
                <c:pt idx="660">
                  <c:v>-1.6867499999999609</c:v>
                </c:pt>
                <c:pt idx="661">
                  <c:v>-1.0145799999999667</c:v>
                </c:pt>
                <c:pt idx="662">
                  <c:v>-3.058339999999987</c:v>
                </c:pt>
                <c:pt idx="663">
                  <c:v>-2.3823999999999614</c:v>
                </c:pt>
                <c:pt idx="664">
                  <c:v>-0.43577999999996564</c:v>
                </c:pt>
                <c:pt idx="665">
                  <c:v>-0.2763199999999415</c:v>
                </c:pt>
                <c:pt idx="666">
                  <c:v>0</c:v>
                </c:pt>
                <c:pt idx="667">
                  <c:v>0</c:v>
                </c:pt>
                <c:pt idx="668">
                  <c:v>-2.0461399999999799</c:v>
                </c:pt>
                <c:pt idx="669">
                  <c:v>0</c:v>
                </c:pt>
                <c:pt idx="670">
                  <c:v>-1.9994599999999991</c:v>
                </c:pt>
                <c:pt idx="671">
                  <c:v>-3.5404399999999896</c:v>
                </c:pt>
                <c:pt idx="672">
                  <c:v>-2.9235099999999647</c:v>
                </c:pt>
                <c:pt idx="673">
                  <c:v>-4.1980099999999538</c:v>
                </c:pt>
                <c:pt idx="674">
                  <c:v>-3.1263599999999769</c:v>
                </c:pt>
                <c:pt idx="675">
                  <c:v>-2.3034399999999664</c:v>
                </c:pt>
                <c:pt idx="676">
                  <c:v>-1.7504399999999691</c:v>
                </c:pt>
                <c:pt idx="677">
                  <c:v>-1.0759799999999586</c:v>
                </c:pt>
                <c:pt idx="678">
                  <c:v>-2.211819999999932</c:v>
                </c:pt>
                <c:pt idx="679">
                  <c:v>-4.2647599999999102</c:v>
                </c:pt>
                <c:pt idx="680">
                  <c:v>-0.68024999999988722</c:v>
                </c:pt>
                <c:pt idx="681">
                  <c:v>-1.4945699999998965</c:v>
                </c:pt>
                <c:pt idx="682">
                  <c:v>-0.25302999999991016</c:v>
                </c:pt>
                <c:pt idx="683">
                  <c:v>0</c:v>
                </c:pt>
                <c:pt idx="684">
                  <c:v>0</c:v>
                </c:pt>
                <c:pt idx="685">
                  <c:v>0</c:v>
                </c:pt>
                <c:pt idx="686">
                  <c:v>0</c:v>
                </c:pt>
                <c:pt idx="687">
                  <c:v>0</c:v>
                </c:pt>
                <c:pt idx="688">
                  <c:v>0</c:v>
                </c:pt>
                <c:pt idx="689">
                  <c:v>0</c:v>
                </c:pt>
                <c:pt idx="690">
                  <c:v>0</c:v>
                </c:pt>
                <c:pt idx="691">
                  <c:v>0</c:v>
                </c:pt>
                <c:pt idx="692">
                  <c:v>-1.9678000000000111</c:v>
                </c:pt>
                <c:pt idx="693">
                  <c:v>-4.0372199999999907</c:v>
                </c:pt>
                <c:pt idx="694">
                  <c:v>-6.0179600000000164</c:v>
                </c:pt>
                <c:pt idx="695">
                  <c:v>-8.0097200000000157</c:v>
                </c:pt>
                <c:pt idx="696">
                  <c:v>-7.3246599999999944</c:v>
                </c:pt>
                <c:pt idx="697">
                  <c:v>-9.1742600000000039</c:v>
                </c:pt>
                <c:pt idx="698">
                  <c:v>-10.470019999999977</c:v>
                </c:pt>
                <c:pt idx="699">
                  <c:v>-8.7039499999999634</c:v>
                </c:pt>
                <c:pt idx="700">
                  <c:v>-8.0372799999999529</c:v>
                </c:pt>
                <c:pt idx="701">
                  <c:v>-7.3959499999999707</c:v>
                </c:pt>
                <c:pt idx="702">
                  <c:v>-6.7343499999999494</c:v>
                </c:pt>
                <c:pt idx="703">
                  <c:v>-5.31218999999993</c:v>
                </c:pt>
                <c:pt idx="704">
                  <c:v>-4.6470299999999156</c:v>
                </c:pt>
                <c:pt idx="705">
                  <c:v>-6.627309999999909</c:v>
                </c:pt>
                <c:pt idx="706">
                  <c:v>-4.1893499999999335</c:v>
                </c:pt>
                <c:pt idx="707">
                  <c:v>-6.238529999999912</c:v>
                </c:pt>
                <c:pt idx="708">
                  <c:v>-5.5686099999999215</c:v>
                </c:pt>
                <c:pt idx="709">
                  <c:v>-7.6007499999999482</c:v>
                </c:pt>
                <c:pt idx="710">
                  <c:v>-9.6309699999999339</c:v>
                </c:pt>
                <c:pt idx="711">
                  <c:v>-10.408709999999928</c:v>
                </c:pt>
                <c:pt idx="712">
                  <c:v>-9.7611499999999296</c:v>
                </c:pt>
                <c:pt idx="713">
                  <c:v>-10.690929999999923</c:v>
                </c:pt>
                <c:pt idx="714">
                  <c:v>-12.698349999999948</c:v>
                </c:pt>
                <c:pt idx="715">
                  <c:v>-14.749749999999949</c:v>
                </c:pt>
                <c:pt idx="716">
                  <c:v>-14.104549999999961</c:v>
                </c:pt>
                <c:pt idx="717">
                  <c:v>-12.329619999999977</c:v>
                </c:pt>
                <c:pt idx="718">
                  <c:v>-10.027909999999963</c:v>
                </c:pt>
                <c:pt idx="719">
                  <c:v>-12.114389999999958</c:v>
                </c:pt>
                <c:pt idx="720">
                  <c:v>-8.4733599999999569</c:v>
                </c:pt>
                <c:pt idx="721">
                  <c:v>-5.7957499999999413</c:v>
                </c:pt>
                <c:pt idx="722">
                  <c:v>-2.0792699999999513</c:v>
                </c:pt>
                <c:pt idx="723">
                  <c:v>-1.6319199999999796</c:v>
                </c:pt>
                <c:pt idx="724">
                  <c:v>-1.6300200000000018</c:v>
                </c:pt>
                <c:pt idx="725">
                  <c:v>0</c:v>
                </c:pt>
                <c:pt idx="726">
                  <c:v>0</c:v>
                </c:pt>
                <c:pt idx="727">
                  <c:v>0</c:v>
                </c:pt>
                <c:pt idx="728">
                  <c:v>0</c:v>
                </c:pt>
                <c:pt idx="729">
                  <c:v>0</c:v>
                </c:pt>
                <c:pt idx="730">
                  <c:v>0</c:v>
                </c:pt>
                <c:pt idx="731">
                  <c:v>-1.592899999999986</c:v>
                </c:pt>
                <c:pt idx="732">
                  <c:v>-3.0380199999999604</c:v>
                </c:pt>
                <c:pt idx="733">
                  <c:v>-3.5940599999999563</c:v>
                </c:pt>
                <c:pt idx="734">
                  <c:v>-3.9749599999999532</c:v>
                </c:pt>
                <c:pt idx="735">
                  <c:v>-3.3051799999999503</c:v>
                </c:pt>
                <c:pt idx="736">
                  <c:v>-3.9109799999999382</c:v>
                </c:pt>
                <c:pt idx="737">
                  <c:v>-5.8828599999999369</c:v>
                </c:pt>
                <c:pt idx="738">
                  <c:v>-5.2164999999999395</c:v>
                </c:pt>
                <c:pt idx="739">
                  <c:v>-3.9434799999999655</c:v>
                </c:pt>
                <c:pt idx="740">
                  <c:v>-5.9215999999999553</c:v>
                </c:pt>
                <c:pt idx="741">
                  <c:v>-7.9011399999999412</c:v>
                </c:pt>
                <c:pt idx="742">
                  <c:v>-6.2286299999999528</c:v>
                </c:pt>
                <c:pt idx="743">
                  <c:v>-5.5682399999999461</c:v>
                </c:pt>
                <c:pt idx="744">
                  <c:v>-7.6094999999999686</c:v>
                </c:pt>
                <c:pt idx="745">
                  <c:v>-9.6212999999999624</c:v>
                </c:pt>
                <c:pt idx="746">
                  <c:v>-11.623479999999972</c:v>
                </c:pt>
                <c:pt idx="747">
                  <c:v>-10.951049999999952</c:v>
                </c:pt>
                <c:pt idx="748">
                  <c:v>-9.6485699999999497</c:v>
                </c:pt>
                <c:pt idx="749">
                  <c:v>-8.4191899999999578</c:v>
                </c:pt>
                <c:pt idx="750">
                  <c:v>-7.7468099999999822</c:v>
                </c:pt>
                <c:pt idx="751">
                  <c:v>-9.7850499999999556</c:v>
                </c:pt>
                <c:pt idx="752">
                  <c:v>-9.1025299999999447</c:v>
                </c:pt>
                <c:pt idx="753">
                  <c:v>-7.7672799999999711</c:v>
                </c:pt>
                <c:pt idx="754">
                  <c:v>-9.7655399999999872</c:v>
                </c:pt>
                <c:pt idx="755">
                  <c:v>-11.781239999999968</c:v>
                </c:pt>
                <c:pt idx="756">
                  <c:v>-13.815899999999942</c:v>
                </c:pt>
                <c:pt idx="757">
                  <c:v>-15.809619999999938</c:v>
                </c:pt>
                <c:pt idx="758">
                  <c:v>-15.152339999999924</c:v>
                </c:pt>
                <c:pt idx="759">
                  <c:v>-17.143879999999911</c:v>
                </c:pt>
                <c:pt idx="760">
                  <c:v>-15.382049999999936</c:v>
                </c:pt>
                <c:pt idx="761">
                  <c:v>-14.721079999999915</c:v>
                </c:pt>
                <c:pt idx="762">
                  <c:v>-15.916159999999934</c:v>
                </c:pt>
                <c:pt idx="763">
                  <c:v>-17.570179999999937</c:v>
                </c:pt>
                <c:pt idx="764">
                  <c:v>-19.57349999999991</c:v>
                </c:pt>
                <c:pt idx="765">
                  <c:v>-19.449369999999931</c:v>
                </c:pt>
                <c:pt idx="766">
                  <c:v>-17.210509999999942</c:v>
                </c:pt>
                <c:pt idx="767">
                  <c:v>-15.964859999999931</c:v>
                </c:pt>
                <c:pt idx="768">
                  <c:v>-15.295059999999921</c:v>
                </c:pt>
                <c:pt idx="769">
                  <c:v>-11.808719999999937</c:v>
                </c:pt>
                <c:pt idx="770">
                  <c:v>-11.149079999999913</c:v>
                </c:pt>
                <c:pt idx="771">
                  <c:v>-10.372579999999914</c:v>
                </c:pt>
                <c:pt idx="772">
                  <c:v>-9.2557499999999209</c:v>
                </c:pt>
                <c:pt idx="773">
                  <c:v>-11.275809999999922</c:v>
                </c:pt>
                <c:pt idx="774">
                  <c:v>-10.612649999999917</c:v>
                </c:pt>
                <c:pt idx="775">
                  <c:v>-9.9475899999999342</c:v>
                </c:pt>
                <c:pt idx="776">
                  <c:v>-9.1508699999999408</c:v>
                </c:pt>
                <c:pt idx="777">
                  <c:v>-8.355389999999943</c:v>
                </c:pt>
                <c:pt idx="778">
                  <c:v>-7.6708799999999542</c:v>
                </c:pt>
                <c:pt idx="779">
                  <c:v>-5.4968399999999633</c:v>
                </c:pt>
                <c:pt idx="780">
                  <c:v>-3.3586199999999735</c:v>
                </c:pt>
                <c:pt idx="781">
                  <c:v>-1.7779299999999694</c:v>
                </c:pt>
                <c:pt idx="782">
                  <c:v>-1.1040899999999851</c:v>
                </c:pt>
                <c:pt idx="783">
                  <c:v>-0.43704999999999927</c:v>
                </c:pt>
                <c:pt idx="784">
                  <c:v>0</c:v>
                </c:pt>
                <c:pt idx="785">
                  <c:v>0</c:v>
                </c:pt>
                <c:pt idx="786">
                  <c:v>0</c:v>
                </c:pt>
                <c:pt idx="787">
                  <c:v>0</c:v>
                </c:pt>
                <c:pt idx="788">
                  <c:v>0</c:v>
                </c:pt>
                <c:pt idx="789">
                  <c:v>0</c:v>
                </c:pt>
                <c:pt idx="790">
                  <c:v>0</c:v>
                </c:pt>
                <c:pt idx="791">
                  <c:v>-9.0320000000019718E-2</c:v>
                </c:pt>
                <c:pt idx="792">
                  <c:v>-2.0664800000000128</c:v>
                </c:pt>
                <c:pt idx="793">
                  <c:v>-4.0542199999999866</c:v>
                </c:pt>
                <c:pt idx="794">
                  <c:v>-6.0534399999999664</c:v>
                </c:pt>
                <c:pt idx="795">
                  <c:v>-8.0729999999999791</c:v>
                </c:pt>
                <c:pt idx="796">
                  <c:v>-6.6485399999999686</c:v>
                </c:pt>
                <c:pt idx="797">
                  <c:v>-8.3082599999999616</c:v>
                </c:pt>
                <c:pt idx="798">
                  <c:v>-9.6755999999999744</c:v>
                </c:pt>
                <c:pt idx="799">
                  <c:v>-11.28134</c:v>
                </c:pt>
                <c:pt idx="800">
                  <c:v>-12.735220000000027</c:v>
                </c:pt>
                <c:pt idx="801">
                  <c:v>-12.089560000000006</c:v>
                </c:pt>
                <c:pt idx="802">
                  <c:v>-11.363620000000026</c:v>
                </c:pt>
                <c:pt idx="803">
                  <c:v>-10.696960000000047</c:v>
                </c:pt>
                <c:pt idx="804">
                  <c:v>-10.036690000000021</c:v>
                </c:pt>
                <c:pt idx="805">
                  <c:v>-11.123649999999998</c:v>
                </c:pt>
                <c:pt idx="806">
                  <c:v>-13.117369999999994</c:v>
                </c:pt>
                <c:pt idx="807">
                  <c:v>-15.14776999999998</c:v>
                </c:pt>
                <c:pt idx="808">
                  <c:v>-14.481629999999996</c:v>
                </c:pt>
                <c:pt idx="809">
                  <c:v>-13.806010000000015</c:v>
                </c:pt>
                <c:pt idx="810">
                  <c:v>-13.144589999999994</c:v>
                </c:pt>
                <c:pt idx="811">
                  <c:v>-12.480930000000001</c:v>
                </c:pt>
                <c:pt idx="812">
                  <c:v>-13.858850000000018</c:v>
                </c:pt>
                <c:pt idx="813">
                  <c:v>-13.204510000000028</c:v>
                </c:pt>
                <c:pt idx="814">
                  <c:v>-12.548820000000035</c:v>
                </c:pt>
                <c:pt idx="815">
                  <c:v>-8.517690000000016</c:v>
                </c:pt>
                <c:pt idx="816">
                  <c:v>-4.2081200000000081</c:v>
                </c:pt>
                <c:pt idx="817">
                  <c:v>-1.1640199999999936</c:v>
                </c:pt>
                <c:pt idx="818">
                  <c:v>0</c:v>
                </c:pt>
                <c:pt idx="819">
                  <c:v>0</c:v>
                </c:pt>
                <c:pt idx="820">
                  <c:v>0</c:v>
                </c:pt>
                <c:pt idx="821">
                  <c:v>-0.17387999999999693</c:v>
                </c:pt>
                <c:pt idx="822">
                  <c:v>0</c:v>
                </c:pt>
                <c:pt idx="823">
                  <c:v>0</c:v>
                </c:pt>
                <c:pt idx="824">
                  <c:v>0</c:v>
                </c:pt>
                <c:pt idx="825">
                  <c:v>-0.15946000000002414</c:v>
                </c:pt>
                <c:pt idx="826">
                  <c:v>-0.40568000000001803</c:v>
                </c:pt>
                <c:pt idx="827">
                  <c:v>-0.89564000000001442</c:v>
                </c:pt>
                <c:pt idx="828">
                  <c:v>0</c:v>
                </c:pt>
                <c:pt idx="829">
                  <c:v>0</c:v>
                </c:pt>
                <c:pt idx="830">
                  <c:v>0</c:v>
                </c:pt>
                <c:pt idx="831">
                  <c:v>0</c:v>
                </c:pt>
                <c:pt idx="832">
                  <c:v>-2.0074999999999932</c:v>
                </c:pt>
                <c:pt idx="833">
                  <c:v>-4.0020000000000095</c:v>
                </c:pt>
                <c:pt idx="834">
                  <c:v>-5.998960000000011</c:v>
                </c:pt>
                <c:pt idx="835">
                  <c:v>-8.0096399999999903</c:v>
                </c:pt>
                <c:pt idx="836">
                  <c:v>-7.3499299999999721</c:v>
                </c:pt>
                <c:pt idx="837">
                  <c:v>-6.8108699999999658</c:v>
                </c:pt>
                <c:pt idx="838">
                  <c:v>-6.1446099999999433</c:v>
                </c:pt>
                <c:pt idx="839">
                  <c:v>-5.4994799999999486</c:v>
                </c:pt>
                <c:pt idx="840">
                  <c:v>-4.8237999999999488</c:v>
                </c:pt>
                <c:pt idx="841">
                  <c:v>-2.5148599999999419</c:v>
                </c:pt>
                <c:pt idx="842">
                  <c:v>-4.5078399999999306</c:v>
                </c:pt>
                <c:pt idx="843">
                  <c:v>-1.7117299999999318</c:v>
                </c:pt>
                <c:pt idx="844">
                  <c:v>0</c:v>
                </c:pt>
                <c:pt idx="845">
                  <c:v>0</c:v>
                </c:pt>
                <c:pt idx="846">
                  <c:v>0</c:v>
                </c:pt>
                <c:pt idx="847">
                  <c:v>-2.0095999999999776</c:v>
                </c:pt>
                <c:pt idx="848">
                  <c:v>-4.014759999999967</c:v>
                </c:pt>
                <c:pt idx="849">
                  <c:v>-3.2451999999999543</c:v>
                </c:pt>
                <c:pt idx="850">
                  <c:v>-3.8845999999999776</c:v>
                </c:pt>
                <c:pt idx="851">
                  <c:v>-4.802319999999952</c:v>
                </c:pt>
                <c:pt idx="852">
                  <c:v>-4.4819799999999645</c:v>
                </c:pt>
                <c:pt idx="853">
                  <c:v>-3.815119999999979</c:v>
                </c:pt>
                <c:pt idx="854">
                  <c:v>-4.7805999999999926</c:v>
                </c:pt>
                <c:pt idx="855">
                  <c:v>-6.792919999999981</c:v>
                </c:pt>
                <c:pt idx="856">
                  <c:v>-5.5446399999999585</c:v>
                </c:pt>
                <c:pt idx="857">
                  <c:v>-4.869989999999973</c:v>
                </c:pt>
                <c:pt idx="858">
                  <c:v>-6.9156299999999646</c:v>
                </c:pt>
                <c:pt idx="859">
                  <c:v>-6.5430899999999497</c:v>
                </c:pt>
                <c:pt idx="860">
                  <c:v>-8.5370699999999715</c:v>
                </c:pt>
                <c:pt idx="861">
                  <c:v>-10.566529999999943</c:v>
                </c:pt>
                <c:pt idx="862">
                  <c:v>-11.79974999999996</c:v>
                </c:pt>
                <c:pt idx="863">
                  <c:v>-13.793169999999975</c:v>
                </c:pt>
                <c:pt idx="864">
                  <c:v>-13.143279999999947</c:v>
                </c:pt>
                <c:pt idx="865">
                  <c:v>-10.561229999999966</c:v>
                </c:pt>
                <c:pt idx="866">
                  <c:v>-8.8751999999999498</c:v>
                </c:pt>
                <c:pt idx="867">
                  <c:v>-6.6149299999999585</c:v>
                </c:pt>
                <c:pt idx="868">
                  <c:v>-5.9643199999999865</c:v>
                </c:pt>
                <c:pt idx="869">
                  <c:v>-5.287399999999991</c:v>
                </c:pt>
                <c:pt idx="870">
                  <c:v>-4.183809999999994</c:v>
                </c:pt>
                <c:pt idx="871">
                  <c:v>-1.9497499999999945</c:v>
                </c:pt>
                <c:pt idx="872">
                  <c:v>-0.5947800000000143</c:v>
                </c:pt>
                <c:pt idx="873">
                  <c:v>0</c:v>
                </c:pt>
                <c:pt idx="874">
                  <c:v>0</c:v>
                </c:pt>
                <c:pt idx="875">
                  <c:v>0</c:v>
                </c:pt>
                <c:pt idx="876">
                  <c:v>0</c:v>
                </c:pt>
                <c:pt idx="877">
                  <c:v>-0.48347999999998592</c:v>
                </c:pt>
                <c:pt idx="878">
                  <c:v>0</c:v>
                </c:pt>
                <c:pt idx="879">
                  <c:v>0</c:v>
                </c:pt>
                <c:pt idx="880">
                  <c:v>-0.64954000000000178</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-2.0099200000000224</c:v>
                </c:pt>
                <c:pt idx="898">
                  <c:v>-4.0581600000000435</c:v>
                </c:pt>
                <c:pt idx="899">
                  <c:v>-6.0688400000000229</c:v>
                </c:pt>
                <c:pt idx="900">
                  <c:v>-8.0919600000000287</c:v>
                </c:pt>
                <c:pt idx="901">
                  <c:v>-10.141420000000039</c:v>
                </c:pt>
                <c:pt idx="902">
                  <c:v>-12.141420000000039</c:v>
                </c:pt>
                <c:pt idx="903">
                  <c:v>-11.051340000000039</c:v>
                </c:pt>
                <c:pt idx="904">
                  <c:v>-10.381200000000035</c:v>
                </c:pt>
                <c:pt idx="905">
                  <c:v>-11.21156000000002</c:v>
                </c:pt>
                <c:pt idx="906">
                  <c:v>-11.338580000000036</c:v>
                </c:pt>
                <c:pt idx="907">
                  <c:v>-13.321900000000028</c:v>
                </c:pt>
                <c:pt idx="908">
                  <c:v>-12.886570000000006</c:v>
                </c:pt>
                <c:pt idx="909">
                  <c:v>-11.698280000000011</c:v>
                </c:pt>
                <c:pt idx="910">
                  <c:v>-13.668380000000013</c:v>
                </c:pt>
                <c:pt idx="911">
                  <c:v>-14.867000000000019</c:v>
                </c:pt>
                <c:pt idx="912">
                  <c:v>-13.790950000000009</c:v>
                </c:pt>
                <c:pt idx="913">
                  <c:v>-13.138500000000022</c:v>
                </c:pt>
                <c:pt idx="914">
                  <c:v>-15.159240000000011</c:v>
                </c:pt>
                <c:pt idx="915">
                  <c:v>-14.509240000000034</c:v>
                </c:pt>
                <c:pt idx="916">
                  <c:v>-16.538140000000055</c:v>
                </c:pt>
                <c:pt idx="917">
                  <c:v>-18.501960000000054</c:v>
                </c:pt>
                <c:pt idx="918">
                  <c:v>-18.143120000000067</c:v>
                </c:pt>
                <c:pt idx="919">
                  <c:v>-20.196780000000047</c:v>
                </c:pt>
                <c:pt idx="920">
                  <c:v>-21.359360000000038</c:v>
                </c:pt>
                <c:pt idx="921">
                  <c:v>-21.805320000000052</c:v>
                </c:pt>
                <c:pt idx="922">
                  <c:v>-23.79672000000005</c:v>
                </c:pt>
                <c:pt idx="923">
                  <c:v>-25.817060000000026</c:v>
                </c:pt>
                <c:pt idx="924">
                  <c:v>-24.213630000000023</c:v>
                </c:pt>
                <c:pt idx="925">
                  <c:v>-23.558720000000051</c:v>
                </c:pt>
                <c:pt idx="926">
                  <c:v>-22.193890000000067</c:v>
                </c:pt>
                <c:pt idx="927">
                  <c:v>-21.960570000000075</c:v>
                </c:pt>
                <c:pt idx="928">
                  <c:v>-22.617730000000051</c:v>
                </c:pt>
                <c:pt idx="929">
                  <c:v>-22.504130000000032</c:v>
                </c:pt>
                <c:pt idx="930">
                  <c:v>-23.279650000000004</c:v>
                </c:pt>
                <c:pt idx="931">
                  <c:v>-22.627130000000022</c:v>
                </c:pt>
                <c:pt idx="932">
                  <c:v>-21.51162000000005</c:v>
                </c:pt>
                <c:pt idx="933">
                  <c:v>-20.818170000000066</c:v>
                </c:pt>
                <c:pt idx="934">
                  <c:v>-20.171920000000057</c:v>
                </c:pt>
                <c:pt idx="935">
                  <c:v>-19.504640000000052</c:v>
                </c:pt>
                <c:pt idx="936">
                  <c:v>-17.253070000000037</c:v>
                </c:pt>
                <c:pt idx="937">
                  <c:v>-16.583830000000034</c:v>
                </c:pt>
                <c:pt idx="938">
                  <c:v>-15.913880000000006</c:v>
                </c:pt>
                <c:pt idx="939">
                  <c:v>-17.927740000000028</c:v>
                </c:pt>
                <c:pt idx="940">
                  <c:v>-17.42103000000003</c:v>
                </c:pt>
                <c:pt idx="941">
                  <c:v>-14.184290000000033</c:v>
                </c:pt>
                <c:pt idx="942">
                  <c:v>-13.523590000000013</c:v>
                </c:pt>
                <c:pt idx="943">
                  <c:v>-12.645100000000014</c:v>
                </c:pt>
                <c:pt idx="944">
                  <c:v>-13.087040000000002</c:v>
                </c:pt>
                <c:pt idx="945">
                  <c:v>-10.611190000000022</c:v>
                </c:pt>
                <c:pt idx="946">
                  <c:v>-10.082880000000046</c:v>
                </c:pt>
                <c:pt idx="947">
                  <c:v>-9.8192200000000298</c:v>
                </c:pt>
                <c:pt idx="948">
                  <c:v>-9.1423900000000344</c:v>
                </c:pt>
                <c:pt idx="949">
                  <c:v>-8.4722400000000562</c:v>
                </c:pt>
                <c:pt idx="950">
                  <c:v>-7.8053500000000327</c:v>
                </c:pt>
                <c:pt idx="951">
                  <c:v>-7.129030000000057</c:v>
                </c:pt>
                <c:pt idx="952">
                  <c:v>-6.4687800000000379</c:v>
                </c:pt>
                <c:pt idx="953">
                  <c:v>-8.4841200000000185</c:v>
                </c:pt>
                <c:pt idx="954">
                  <c:v>-10.505300000000034</c:v>
                </c:pt>
                <c:pt idx="955">
                  <c:v>-12.554900000000032</c:v>
                </c:pt>
                <c:pt idx="956">
                  <c:v>-14.54770000000002</c:v>
                </c:pt>
                <c:pt idx="957">
                  <c:v>-14.271180000000015</c:v>
                </c:pt>
                <c:pt idx="958">
                  <c:v>-14.364080000000001</c:v>
                </c:pt>
                <c:pt idx="959">
                  <c:v>-13.280349999999999</c:v>
                </c:pt>
                <c:pt idx="960">
                  <c:v>-15.279150000000016</c:v>
                </c:pt>
                <c:pt idx="961">
                  <c:v>-16.976350000000025</c:v>
                </c:pt>
                <c:pt idx="962">
                  <c:v>-18.968250000000012</c:v>
                </c:pt>
                <c:pt idx="963">
                  <c:v>-16.966200000000015</c:v>
                </c:pt>
                <c:pt idx="964">
                  <c:v>-15.738319999999987</c:v>
                </c:pt>
                <c:pt idx="965">
                  <c:v>-11.830319999999972</c:v>
                </c:pt>
                <c:pt idx="966">
                  <c:v>-11.165789999999959</c:v>
                </c:pt>
                <c:pt idx="967">
                  <c:v>-11.314229999999952</c:v>
                </c:pt>
                <c:pt idx="968">
                  <c:v>-10.521449999999959</c:v>
                </c:pt>
                <c:pt idx="969">
                  <c:v>-12.564449999999965</c:v>
                </c:pt>
                <c:pt idx="970">
                  <c:v>-11.900289999999984</c:v>
                </c:pt>
                <c:pt idx="971">
                  <c:v>-11.218469999999968</c:v>
                </c:pt>
                <c:pt idx="972">
                  <c:v>-13.215889999999945</c:v>
                </c:pt>
                <c:pt idx="973">
                  <c:v>-10.28278999999992</c:v>
                </c:pt>
                <c:pt idx="974">
                  <c:v>-9.6154399999999214</c:v>
                </c:pt>
                <c:pt idx="975">
                  <c:v>-11.625719999999944</c:v>
                </c:pt>
                <c:pt idx="976">
                  <c:v>-13.65101999999996</c:v>
                </c:pt>
                <c:pt idx="977">
                  <c:v>-9.6381599999999708</c:v>
                </c:pt>
                <c:pt idx="978">
                  <c:v>-5.6709999999999923</c:v>
                </c:pt>
                <c:pt idx="979">
                  <c:v>-8.526000000000522E-2</c:v>
                </c:pt>
                <c:pt idx="980">
                  <c:v>0</c:v>
                </c:pt>
                <c:pt idx="981">
                  <c:v>0</c:v>
                </c:pt>
                <c:pt idx="982">
                  <c:v>-2.049699999999973</c:v>
                </c:pt>
                <c:pt idx="983">
                  <c:v>-4.0352800000000002</c:v>
                </c:pt>
                <c:pt idx="984">
                  <c:v>-5.3190799999999854</c:v>
                </c:pt>
                <c:pt idx="985">
                  <c:v>-7.3048999999999751</c:v>
                </c:pt>
                <c:pt idx="986">
                  <c:v>-7.6600399999999809</c:v>
                </c:pt>
                <c:pt idx="987">
                  <c:v>-7.0022299999999973</c:v>
                </c:pt>
                <c:pt idx="988">
                  <c:v>-6.3516399999999749</c:v>
                </c:pt>
                <c:pt idx="989">
                  <c:v>-5.738239999999962</c:v>
                </c:pt>
                <c:pt idx="990">
                  <c:v>-5.0818499999999744</c:v>
                </c:pt>
                <c:pt idx="991">
                  <c:v>-7.0596699999999828</c:v>
                </c:pt>
                <c:pt idx="992">
                  <c:v>-9.0593299999999886</c:v>
                </c:pt>
                <c:pt idx="993">
                  <c:v>-8.0146899999999732</c:v>
                </c:pt>
                <c:pt idx="994">
                  <c:v>-6.4945199999999659</c:v>
                </c:pt>
                <c:pt idx="995">
                  <c:v>-6.0271999999999935</c:v>
                </c:pt>
                <c:pt idx="996">
                  <c:v>-8.0591799999999694</c:v>
                </c:pt>
                <c:pt idx="997">
                  <c:v>-10.059099999999944</c:v>
                </c:pt>
                <c:pt idx="998">
                  <c:v>-9.39322999999996</c:v>
                </c:pt>
                <c:pt idx="999">
                  <c:v>-9.8783299999999485</c:v>
                </c:pt>
                <c:pt idx="1000">
                  <c:v>-11.53180999999995</c:v>
                </c:pt>
                <c:pt idx="1001">
                  <c:v>-13.555669999999964</c:v>
                </c:pt>
                <c:pt idx="1002">
                  <c:v>-15.614929999999958</c:v>
                </c:pt>
                <c:pt idx="1003">
                  <c:v>-13.688609999999983</c:v>
                </c:pt>
                <c:pt idx="1004">
                  <c:v>-15.710049999999967</c:v>
                </c:pt>
                <c:pt idx="1005">
                  <c:v>-17.66826999999995</c:v>
                </c:pt>
                <c:pt idx="1006">
                  <c:v>-16.619919999999922</c:v>
                </c:pt>
                <c:pt idx="1007">
                  <c:v>-18.590919999999926</c:v>
                </c:pt>
                <c:pt idx="1008">
                  <c:v>-20.597759999999937</c:v>
                </c:pt>
                <c:pt idx="1009">
                  <c:v>-22.575999999999965</c:v>
                </c:pt>
                <c:pt idx="1010">
                  <c:v>-24.576119999999946</c:v>
                </c:pt>
                <c:pt idx="1011">
                  <c:v>-26.54747999999995</c:v>
                </c:pt>
                <c:pt idx="1012">
                  <c:v>-28.448939999999936</c:v>
                </c:pt>
                <c:pt idx="1013">
                  <c:v>-30.511859999999956</c:v>
                </c:pt>
                <c:pt idx="1014">
                  <c:v>-32.516719999999964</c:v>
                </c:pt>
                <c:pt idx="1015">
                  <c:v>-34.527899999999988</c:v>
                </c:pt>
                <c:pt idx="1016">
                  <c:v>-34.639319999999998</c:v>
                </c:pt>
                <c:pt idx="1017">
                  <c:v>-36.693080000000009</c:v>
                </c:pt>
                <c:pt idx="1018">
                  <c:v>-34.477489999999989</c:v>
                </c:pt>
                <c:pt idx="1019">
                  <c:v>-33.807719999999961</c:v>
                </c:pt>
                <c:pt idx="1020">
                  <c:v>-32.920509999999979</c:v>
                </c:pt>
                <c:pt idx="1021">
                  <c:v>-31.851789999999994</c:v>
                </c:pt>
                <c:pt idx="1022">
                  <c:v>-31.203789999999969</c:v>
                </c:pt>
                <c:pt idx="1023">
                  <c:v>-29.964999999999975</c:v>
                </c:pt>
                <c:pt idx="1024">
                  <c:v>-29.287869999999998</c:v>
                </c:pt>
                <c:pt idx="1025">
                  <c:v>-28.262069999999994</c:v>
                </c:pt>
                <c:pt idx="1026">
                  <c:v>-24.802300000000002</c:v>
                </c:pt>
                <c:pt idx="1027">
                  <c:v>-20.63330000000002</c:v>
                </c:pt>
                <c:pt idx="1028">
                  <c:v>-20.854160000000036</c:v>
                </c:pt>
                <c:pt idx="1029">
                  <c:v>-20.191690000000051</c:v>
                </c:pt>
                <c:pt idx="1030">
                  <c:v>-19.535040000000038</c:v>
                </c:pt>
                <c:pt idx="1031">
                  <c:v>-21.536460000000034</c:v>
                </c:pt>
                <c:pt idx="1032">
                  <c:v>-23.533460000000048</c:v>
                </c:pt>
                <c:pt idx="1033">
                  <c:v>-23.627850000000024</c:v>
                </c:pt>
                <c:pt idx="1034">
                  <c:v>-24.897790000000043</c:v>
                </c:pt>
                <c:pt idx="1035">
                  <c:v>-23.953610000000026</c:v>
                </c:pt>
                <c:pt idx="1036">
                  <c:v>-24.216670000000022</c:v>
                </c:pt>
                <c:pt idx="1037">
                  <c:v>-26.221230000000048</c:v>
                </c:pt>
                <c:pt idx="1038">
                  <c:v>-23.891410000000064</c:v>
                </c:pt>
                <c:pt idx="1039">
                  <c:v>-23.247300000000052</c:v>
                </c:pt>
                <c:pt idx="1040">
                  <c:v>-25.260740000000055</c:v>
                </c:pt>
                <c:pt idx="1041">
                  <c:v>-26.290780000000041</c:v>
                </c:pt>
                <c:pt idx="1042">
                  <c:v>-25.425450000000069</c:v>
                </c:pt>
                <c:pt idx="1043">
                  <c:v>-24.058700000000044</c:v>
                </c:pt>
                <c:pt idx="1044">
                  <c:v>-23.75416000000007</c:v>
                </c:pt>
                <c:pt idx="1045">
                  <c:v>-22.394510000000082</c:v>
                </c:pt>
                <c:pt idx="1046">
                  <c:v>-21.733380000000068</c:v>
                </c:pt>
                <c:pt idx="1047">
                  <c:v>-23.80030000000005</c:v>
                </c:pt>
                <c:pt idx="1048">
                  <c:v>-23.131410000000074</c:v>
                </c:pt>
                <c:pt idx="1049">
                  <c:v>-22.46697000000006</c:v>
                </c:pt>
                <c:pt idx="1050">
                  <c:v>-21.798020000000065</c:v>
                </c:pt>
                <c:pt idx="1051">
                  <c:v>-23.824480000000051</c:v>
                </c:pt>
                <c:pt idx="1052">
                  <c:v>-25.880380000000059</c:v>
                </c:pt>
                <c:pt idx="1053">
                  <c:v>-25.227190000000064</c:v>
                </c:pt>
                <c:pt idx="1054">
                  <c:v>-24.930190000000039</c:v>
                </c:pt>
                <c:pt idx="1055">
                  <c:v>-26.934390000000064</c:v>
                </c:pt>
                <c:pt idx="1056">
                  <c:v>-28.663370000000043</c:v>
                </c:pt>
                <c:pt idx="1057">
                  <c:v>-27.994180000000028</c:v>
                </c:pt>
                <c:pt idx="1058">
                  <c:v>-25.941490000000044</c:v>
                </c:pt>
                <c:pt idx="1059">
                  <c:v>-22.95350000000002</c:v>
                </c:pt>
                <c:pt idx="1060">
                  <c:v>-22.315510000000017</c:v>
                </c:pt>
                <c:pt idx="1061">
                  <c:v>-24.31871000000001</c:v>
                </c:pt>
                <c:pt idx="1062">
                  <c:v>-26.321529999999996</c:v>
                </c:pt>
                <c:pt idx="1063">
                  <c:v>-26.96280999999999</c:v>
                </c:pt>
                <c:pt idx="1064">
                  <c:v>-28.985669999999971</c:v>
                </c:pt>
                <c:pt idx="1065">
                  <c:v>-31.017769999999985</c:v>
                </c:pt>
                <c:pt idx="1066">
                  <c:v>-33.068669999999997</c:v>
                </c:pt>
                <c:pt idx="1067">
                  <c:v>-35.117649999999969</c:v>
                </c:pt>
                <c:pt idx="1068">
                  <c:v>-35.001449999999977</c:v>
                </c:pt>
                <c:pt idx="1069">
                  <c:v>-34.473359999999957</c:v>
                </c:pt>
                <c:pt idx="1070">
                  <c:v>-34.563599999999951</c:v>
                </c:pt>
                <c:pt idx="1071">
                  <c:v>-33.903209999999945</c:v>
                </c:pt>
                <c:pt idx="1072">
                  <c:v>-36.024409999999932</c:v>
                </c:pt>
                <c:pt idx="1073">
                  <c:v>-38.008929999999907</c:v>
                </c:pt>
                <c:pt idx="1074">
                  <c:v>-38.210489999999879</c:v>
                </c:pt>
                <c:pt idx="1075">
                  <c:v>-40.238289999999893</c:v>
                </c:pt>
                <c:pt idx="1076">
                  <c:v>-42.243889999999908</c:v>
                </c:pt>
                <c:pt idx="1077">
                  <c:v>-37.13632999999993</c:v>
                </c:pt>
                <c:pt idx="1078">
                  <c:v>-34.503609999999924</c:v>
                </c:pt>
                <c:pt idx="1079">
                  <c:v>-33.830199999999934</c:v>
                </c:pt>
                <c:pt idx="1080">
                  <c:v>-33.15653999999995</c:v>
                </c:pt>
                <c:pt idx="1081">
                  <c:v>-33.996459999999956</c:v>
                </c:pt>
                <c:pt idx="1082">
                  <c:v>-33.008469999999932</c:v>
                </c:pt>
                <c:pt idx="1083">
                  <c:v>-32.349299999999914</c:v>
                </c:pt>
                <c:pt idx="1084">
                  <c:v>-31.696799999999939</c:v>
                </c:pt>
                <c:pt idx="1085">
                  <c:v>-30.284049999999922</c:v>
                </c:pt>
                <c:pt idx="1086">
                  <c:v>-29.620209999999929</c:v>
                </c:pt>
                <c:pt idx="1087">
                  <c:v>-28.629849999999919</c:v>
                </c:pt>
                <c:pt idx="1088">
                  <c:v>-27.974549999999908</c:v>
                </c:pt>
                <c:pt idx="1089">
                  <c:v>-27.308539999999937</c:v>
                </c:pt>
                <c:pt idx="1090">
                  <c:v>-26.908539999999959</c:v>
                </c:pt>
                <c:pt idx="1091">
                  <c:v>-28.882219999999961</c:v>
                </c:pt>
                <c:pt idx="1092">
                  <c:v>-27.503809999999987</c:v>
                </c:pt>
                <c:pt idx="1093">
                  <c:v>-26.402060000000006</c:v>
                </c:pt>
                <c:pt idx="1094">
                  <c:v>-28.373519999999985</c:v>
                </c:pt>
                <c:pt idx="1095">
                  <c:v>-30.361060000000009</c:v>
                </c:pt>
                <c:pt idx="1096">
                  <c:v>-29.70141000000001</c:v>
                </c:pt>
                <c:pt idx="1097">
                  <c:v>-31.712350000000015</c:v>
                </c:pt>
                <c:pt idx="1098">
                  <c:v>-30.516590000000008</c:v>
                </c:pt>
                <c:pt idx="1099">
                  <c:v>-32.514729999999986</c:v>
                </c:pt>
                <c:pt idx="1100">
                  <c:v>-31.640639999999962</c:v>
                </c:pt>
                <c:pt idx="1101">
                  <c:v>-30.965729999999951</c:v>
                </c:pt>
                <c:pt idx="1102">
                  <c:v>-27.591069999999945</c:v>
                </c:pt>
                <c:pt idx="1103">
                  <c:v>-21.329599999999971</c:v>
                </c:pt>
                <c:pt idx="1104">
                  <c:v>-12.193449999999984</c:v>
                </c:pt>
                <c:pt idx="1105">
                  <c:v>-11.531319999999994</c:v>
                </c:pt>
                <c:pt idx="1106">
                  <c:v>-9.7259099999999989</c:v>
                </c:pt>
                <c:pt idx="1107">
                  <c:v>-10.116370000000018</c:v>
                </c:pt>
                <c:pt idx="1108">
                  <c:v>-12.129350000000045</c:v>
                </c:pt>
                <c:pt idx="1109">
                  <c:v>-9.9804800000000569</c:v>
                </c:pt>
                <c:pt idx="1110">
                  <c:v>-11.957920000000058</c:v>
                </c:pt>
                <c:pt idx="1111">
                  <c:v>-9.1379800000000841</c:v>
                </c:pt>
                <c:pt idx="1112">
                  <c:v>-6.2120300000000839</c:v>
                </c:pt>
                <c:pt idx="1113">
                  <c:v>-8.2071500000000697</c:v>
                </c:pt>
                <c:pt idx="1114">
                  <c:v>-10.182330000000093</c:v>
                </c:pt>
                <c:pt idx="1115">
                  <c:v>-12.194870000000094</c:v>
                </c:pt>
                <c:pt idx="1116">
                  <c:v>-14.19689000000011</c:v>
                </c:pt>
                <c:pt idx="1117">
                  <c:v>-16.180510000000083</c:v>
                </c:pt>
                <c:pt idx="1118">
                  <c:v>-18.17975000000007</c:v>
                </c:pt>
                <c:pt idx="1119">
                  <c:v>-17.047780000000046</c:v>
                </c:pt>
                <c:pt idx="1120">
                  <c:v>-18.364460000000065</c:v>
                </c:pt>
                <c:pt idx="1121">
                  <c:v>-19.255980000000079</c:v>
                </c:pt>
                <c:pt idx="1122">
                  <c:v>-20.124700000000075</c:v>
                </c:pt>
                <c:pt idx="1123">
                  <c:v>-20.214400000000069</c:v>
                </c:pt>
                <c:pt idx="1124">
                  <c:v>-20.818700000000092</c:v>
                </c:pt>
                <c:pt idx="1125">
                  <c:v>-20.909660000000088</c:v>
                </c:pt>
                <c:pt idx="1126">
                  <c:v>-19.970500000000072</c:v>
                </c:pt>
                <c:pt idx="1127">
                  <c:v>-18.904150000000072</c:v>
                </c:pt>
                <c:pt idx="1128">
                  <c:v>-18.184270000000083</c:v>
                </c:pt>
                <c:pt idx="1129">
                  <c:v>-16.119320000000073</c:v>
                </c:pt>
                <c:pt idx="1130">
                  <c:v>-15.125890000000084</c:v>
                </c:pt>
                <c:pt idx="1131">
                  <c:v>-13.267570000000092</c:v>
                </c:pt>
                <c:pt idx="1132">
                  <c:v>-12.095120000000065</c:v>
                </c:pt>
                <c:pt idx="1133">
                  <c:v>-14.058280000000082</c:v>
                </c:pt>
                <c:pt idx="1134">
                  <c:v>-15.8941200000001</c:v>
                </c:pt>
                <c:pt idx="1135">
                  <c:v>-18.002480000000105</c:v>
                </c:pt>
                <c:pt idx="1136">
                  <c:v>-20.05106000000012</c:v>
                </c:pt>
                <c:pt idx="1137">
                  <c:v>-17.30709000000013</c:v>
                </c:pt>
                <c:pt idx="1138">
                  <c:v>-12.143280000000118</c:v>
                </c:pt>
                <c:pt idx="1139">
                  <c:v>-9.0159600000001205</c:v>
                </c:pt>
                <c:pt idx="1140">
                  <c:v>-11.03294000000011</c:v>
                </c:pt>
                <c:pt idx="1141">
                  <c:v>-13.034080000000131</c:v>
                </c:pt>
                <c:pt idx="1142">
                  <c:v>-15.06136000000015</c:v>
                </c:pt>
                <c:pt idx="1143">
                  <c:v>-17.078340000000139</c:v>
                </c:pt>
                <c:pt idx="1144">
                  <c:v>-19.070360000000164</c:v>
                </c:pt>
                <c:pt idx="1145">
                  <c:v>-18.408020000000192</c:v>
                </c:pt>
                <c:pt idx="1146">
                  <c:v>-15.779010000000198</c:v>
                </c:pt>
                <c:pt idx="1147">
                  <c:v>-15.902470000000221</c:v>
                </c:pt>
                <c:pt idx="1148">
                  <c:v>-17.895890000000236</c:v>
                </c:pt>
                <c:pt idx="1149">
                  <c:v>-17.252670000000251</c:v>
                </c:pt>
                <c:pt idx="1150">
                  <c:v>-16.590240000000279</c:v>
                </c:pt>
                <c:pt idx="1151">
                  <c:v>-18.587840000000256</c:v>
                </c:pt>
                <c:pt idx="1152">
                  <c:v>-20.602800000000229</c:v>
                </c:pt>
                <c:pt idx="1153">
                  <c:v>-19.473170000000209</c:v>
                </c:pt>
                <c:pt idx="1154">
                  <c:v>-21.491450000000214</c:v>
                </c:pt>
                <c:pt idx="1155">
                  <c:v>-17.709280000000206</c:v>
                </c:pt>
                <c:pt idx="1156">
                  <c:v>-16.379940000000204</c:v>
                </c:pt>
                <c:pt idx="1157">
                  <c:v>-13.973910000000217</c:v>
                </c:pt>
                <c:pt idx="1158">
                  <c:v>-11.213950000000239</c:v>
                </c:pt>
                <c:pt idx="1159">
                  <c:v>-11.954510000000255</c:v>
                </c:pt>
                <c:pt idx="1160">
                  <c:v>-13.934870000000274</c:v>
                </c:pt>
                <c:pt idx="1161">
                  <c:v>-15.95223000000027</c:v>
                </c:pt>
                <c:pt idx="1162">
                  <c:v>-17.915850000000262</c:v>
                </c:pt>
                <c:pt idx="1163">
                  <c:v>-19.882510000000252</c:v>
                </c:pt>
                <c:pt idx="1164">
                  <c:v>-21.838830000000257</c:v>
                </c:pt>
                <c:pt idx="1165">
                  <c:v>-20.365330000000256</c:v>
                </c:pt>
                <c:pt idx="1166">
                  <c:v>-19.983780000000252</c:v>
                </c:pt>
                <c:pt idx="1167">
                  <c:v>-19.319300000000226</c:v>
                </c:pt>
                <c:pt idx="1168">
                  <c:v>-18.656930000000216</c:v>
                </c:pt>
                <c:pt idx="1169">
                  <c:v>-20.652190000000189</c:v>
                </c:pt>
                <c:pt idx="1170">
                  <c:v>-22.66395000000017</c:v>
                </c:pt>
                <c:pt idx="1171">
                  <c:v>-22.00024000000019</c:v>
                </c:pt>
                <c:pt idx="1172">
                  <c:v>-18.852320000000191</c:v>
                </c:pt>
                <c:pt idx="1173">
                  <c:v>-20.029540000000168</c:v>
                </c:pt>
                <c:pt idx="1174">
                  <c:v>-20.288720000000183</c:v>
                </c:pt>
                <c:pt idx="1175">
                  <c:v>-21.550720000000183</c:v>
                </c:pt>
                <c:pt idx="1176">
                  <c:v>-17.867410000000177</c:v>
                </c:pt>
                <c:pt idx="1177">
                  <c:v>-19.400410000000193</c:v>
                </c:pt>
                <c:pt idx="1178">
                  <c:v>-17.858640000000207</c:v>
                </c:pt>
                <c:pt idx="1179">
                  <c:v>-19.820020000000227</c:v>
                </c:pt>
                <c:pt idx="1180">
                  <c:v>-18.960440000000233</c:v>
                </c:pt>
                <c:pt idx="1181">
                  <c:v>-16.076520000000244</c:v>
                </c:pt>
                <c:pt idx="1182">
                  <c:v>-17.848580000000254</c:v>
                </c:pt>
                <c:pt idx="1183">
                  <c:v>-19.811120000000244</c:v>
                </c:pt>
                <c:pt idx="1184">
                  <c:v>-12.552530000000218</c:v>
                </c:pt>
                <c:pt idx="1185">
                  <c:v>-3.9338600000002089</c:v>
                </c:pt>
                <c:pt idx="1186">
                  <c:v>-1.7985000000002174</c:v>
                </c:pt>
                <c:pt idx="1187">
                  <c:v>-6.155000000023847E-2</c:v>
                </c:pt>
                <c:pt idx="1188">
                  <c:v>0</c:v>
                </c:pt>
                <c:pt idx="1189">
                  <c:v>0</c:v>
                </c:pt>
                <c:pt idx="1190">
                  <c:v>0</c:v>
                </c:pt>
                <c:pt idx="1191">
                  <c:v>0</c:v>
                </c:pt>
                <c:pt idx="1192">
                  <c:v>-1.9843799999999874</c:v>
                </c:pt>
                <c:pt idx="1193">
                  <c:v>-3.9994800000000055</c:v>
                </c:pt>
                <c:pt idx="1194">
                  <c:v>-6.0245600000000081</c:v>
                </c:pt>
                <c:pt idx="1195">
                  <c:v>-8.0817400000000248</c:v>
                </c:pt>
                <c:pt idx="1196">
                  <c:v>-7.414320000000032</c:v>
                </c:pt>
                <c:pt idx="1197">
                  <c:v>-9.4026600000000258</c:v>
                </c:pt>
                <c:pt idx="1198">
                  <c:v>-8.7111500000000319</c:v>
                </c:pt>
                <c:pt idx="1199">
                  <c:v>-8.3192800000000489</c:v>
                </c:pt>
                <c:pt idx="1200">
                  <c:v>-10.331620000000044</c:v>
                </c:pt>
                <c:pt idx="1201">
                  <c:v>-9.6672300000000178</c:v>
                </c:pt>
                <c:pt idx="1202">
                  <c:v>-11.725090000000023</c:v>
                </c:pt>
                <c:pt idx="1203">
                  <c:v>-9.3411500000000274</c:v>
                </c:pt>
                <c:pt idx="1204">
                  <c:v>-8.9845500000000129</c:v>
                </c:pt>
                <c:pt idx="1205">
                  <c:v>-7.8533500000000345</c:v>
                </c:pt>
                <c:pt idx="1206">
                  <c:v>-7.1992800000000443</c:v>
                </c:pt>
                <c:pt idx="1207">
                  <c:v>0</c:v>
                </c:pt>
                <c:pt idx="1208">
                  <c:v>0</c:v>
                </c:pt>
                <c:pt idx="1209">
                  <c:v>0</c:v>
                </c:pt>
                <c:pt idx="1210">
                  <c:v>0</c:v>
                </c:pt>
                <c:pt idx="1211">
                  <c:v>-2.0102400000000102</c:v>
                </c:pt>
                <c:pt idx="1212">
                  <c:v>-1.3302600000000098</c:v>
                </c:pt>
                <c:pt idx="1213">
                  <c:v>-0.41043999999999414</c:v>
                </c:pt>
                <c:pt idx="1214">
                  <c:v>-1.4581000000000017</c:v>
                </c:pt>
                <c:pt idx="1215">
                  <c:v>-3.4619000000000142</c:v>
                </c:pt>
                <c:pt idx="1216">
                  <c:v>-4.4569200000000251</c:v>
                </c:pt>
                <c:pt idx="1217">
                  <c:v>-6.48404000000005</c:v>
                </c:pt>
                <c:pt idx="1218">
                  <c:v>-8.5135800000000472</c:v>
                </c:pt>
                <c:pt idx="1219">
                  <c:v>-5.7914400000000228</c:v>
                </c:pt>
                <c:pt idx="1220">
                  <c:v>-7.7801000000000045</c:v>
                </c:pt>
                <c:pt idx="1221">
                  <c:v>-7.7388799999999947</c:v>
                </c:pt>
                <c:pt idx="1222">
                  <c:v>-6.0289000000000215</c:v>
                </c:pt>
                <c:pt idx="1223">
                  <c:v>-5.7292400000000043</c:v>
                </c:pt>
                <c:pt idx="1224">
                  <c:v>-6.6176600000000008</c:v>
                </c:pt>
                <c:pt idx="1225">
                  <c:v>-5.9417599999999879</c:v>
                </c:pt>
                <c:pt idx="1226">
                  <c:v>-5.2871299999999906</c:v>
                </c:pt>
                <c:pt idx="1227">
                  <c:v>-7.2039499999999634</c:v>
                </c:pt>
                <c:pt idx="1228">
                  <c:v>-9.2365299999999593</c:v>
                </c:pt>
                <c:pt idx="1229">
                  <c:v>-11.255129999999951</c:v>
                </c:pt>
                <c:pt idx="1230">
                  <c:v>-13.278489999999977</c:v>
                </c:pt>
                <c:pt idx="1231">
                  <c:v>-15.294969999999978</c:v>
                </c:pt>
                <c:pt idx="1232">
                  <c:v>-12.075419999999951</c:v>
                </c:pt>
                <c:pt idx="1233">
                  <c:v>-9.9963499999999499</c:v>
                </c:pt>
                <c:pt idx="1234">
                  <c:v>-7.8695699999999533</c:v>
                </c:pt>
                <c:pt idx="1235">
                  <c:v>-9.8643099999999322</c:v>
                </c:pt>
                <c:pt idx="1236">
                  <c:v>-9.2102699999999231</c:v>
                </c:pt>
                <c:pt idx="1237">
                  <c:v>-6.3226799999999344</c:v>
                </c:pt>
                <c:pt idx="1238">
                  <c:v>-4.4900399999999081</c:v>
                </c:pt>
                <c:pt idx="1239">
                  <c:v>-2.9422199999999066</c:v>
                </c:pt>
                <c:pt idx="1240">
                  <c:v>-2.2842299999999227</c:v>
                </c:pt>
                <c:pt idx="1241">
                  <c:v>-1.613529999999912</c:v>
                </c:pt>
                <c:pt idx="1242">
                  <c:v>-0.66718999999989137</c:v>
                </c:pt>
                <c:pt idx="1243">
                  <c:v>0</c:v>
                </c:pt>
                <c:pt idx="1244">
                  <c:v>0</c:v>
                </c:pt>
                <c:pt idx="1245">
                  <c:v>0</c:v>
                </c:pt>
                <c:pt idx="1246">
                  <c:v>-2.028759999999977</c:v>
                </c:pt>
                <c:pt idx="1247">
                  <c:v>-2.3726800000000026</c:v>
                </c:pt>
                <c:pt idx="1248">
                  <c:v>-3.6951399999999808</c:v>
                </c:pt>
                <c:pt idx="1249">
                  <c:v>-2.2268499999999563</c:v>
                </c:pt>
                <c:pt idx="1250">
                  <c:v>-2.7156499999999824</c:v>
                </c:pt>
                <c:pt idx="1251">
                  <c:v>-3.8885500000000093</c:v>
                </c:pt>
                <c:pt idx="1252">
                  <c:v>-2.6100400000000263</c:v>
                </c:pt>
                <c:pt idx="1253">
                  <c:v>-2.0779899999999998</c:v>
                </c:pt>
                <c:pt idx="1254">
                  <c:v>-4.0935499999999934</c:v>
                </c:pt>
                <c:pt idx="1255">
                  <c:v>-6.0720499999999902</c:v>
                </c:pt>
                <c:pt idx="1256">
                  <c:v>-8.0600900000000024</c:v>
                </c:pt>
                <c:pt idx="1257">
                  <c:v>-7.4054399999999987</c:v>
                </c:pt>
                <c:pt idx="1258">
                  <c:v>-9.3864399999999932</c:v>
                </c:pt>
                <c:pt idx="1259">
                  <c:v>-11.383539999999982</c:v>
                </c:pt>
                <c:pt idx="1260">
                  <c:v>-13.358599999999967</c:v>
                </c:pt>
                <c:pt idx="1261">
                  <c:v>-15.342059999999947</c:v>
                </c:pt>
                <c:pt idx="1262">
                  <c:v>-17.368779999999958</c:v>
                </c:pt>
                <c:pt idx="1263">
                  <c:v>-16.619999999999948</c:v>
                </c:pt>
                <c:pt idx="1264">
                  <c:v>-18.657279999999957</c:v>
                </c:pt>
                <c:pt idx="1265">
                  <c:v>-20.666339999999934</c:v>
                </c:pt>
                <c:pt idx="1266">
                  <c:v>-21.145099999999957</c:v>
                </c:pt>
                <c:pt idx="1267">
                  <c:v>-17.941059999999936</c:v>
                </c:pt>
                <c:pt idx="1268">
                  <c:v>-17.28126999999995</c:v>
                </c:pt>
                <c:pt idx="1269">
                  <c:v>-16.627209999999934</c:v>
                </c:pt>
                <c:pt idx="1270">
                  <c:v>-15.962059999999951</c:v>
                </c:pt>
                <c:pt idx="1271">
                  <c:v>-14.327129999999954</c:v>
                </c:pt>
                <c:pt idx="1272">
                  <c:v>-13.677009999999939</c:v>
                </c:pt>
                <c:pt idx="1273">
                  <c:v>-13.125319999999931</c:v>
                </c:pt>
                <c:pt idx="1274">
                  <c:v>-10.820009999999911</c:v>
                </c:pt>
                <c:pt idx="1275">
                  <c:v>-8.8891599999998903</c:v>
                </c:pt>
                <c:pt idx="1276">
                  <c:v>-8.1920099999998683</c:v>
                </c:pt>
                <c:pt idx="1277">
                  <c:v>-9.2218099999998913</c:v>
                </c:pt>
                <c:pt idx="1278">
                  <c:v>-7.5359799999998813</c:v>
                </c:pt>
                <c:pt idx="1279">
                  <c:v>-6.8557299999998804</c:v>
                </c:pt>
                <c:pt idx="1280">
                  <c:v>-8.8757699999998749</c:v>
                </c:pt>
                <c:pt idx="1281">
                  <c:v>-10.869749999999897</c:v>
                </c:pt>
                <c:pt idx="1282">
                  <c:v>-9.6301699999999073</c:v>
                </c:pt>
                <c:pt idx="1283">
                  <c:v>-8.965129999999931</c:v>
                </c:pt>
                <c:pt idx="1284">
                  <c:v>-8.2518599999999083</c:v>
                </c:pt>
                <c:pt idx="1285">
                  <c:v>-10.250499999999931</c:v>
                </c:pt>
                <c:pt idx="1286">
                  <c:v>-9.5878299999999399</c:v>
                </c:pt>
                <c:pt idx="1287">
                  <c:v>-8.8930899999999156</c:v>
                </c:pt>
                <c:pt idx="1288">
                  <c:v>-10.937969999999893</c:v>
                </c:pt>
                <c:pt idx="1289">
                  <c:v>-11.308609999999874</c:v>
                </c:pt>
                <c:pt idx="1290">
                  <c:v>-10.631439999999884</c:v>
                </c:pt>
                <c:pt idx="1291">
                  <c:v>-10.197109999999896</c:v>
                </c:pt>
                <c:pt idx="1292">
                  <c:v>-12.168109999999899</c:v>
                </c:pt>
                <c:pt idx="1293">
                  <c:v>-7.666949999999872</c:v>
                </c:pt>
                <c:pt idx="1294">
                  <c:v>-3.5366999999998825</c:v>
                </c:pt>
                <c:pt idx="1295">
                  <c:v>0</c:v>
                </c:pt>
                <c:pt idx="1296">
                  <c:v>0</c:v>
                </c:pt>
                <c:pt idx="1297">
                  <c:v>-1.9727599999999939</c:v>
                </c:pt>
                <c:pt idx="1298">
                  <c:v>-1.2837299999999914</c:v>
                </c:pt>
                <c:pt idx="1299">
                  <c:v>-0.19808000000000447</c:v>
                </c:pt>
                <c:pt idx="1300">
                  <c:v>-0.70708000000001903</c:v>
                </c:pt>
                <c:pt idx="1301">
                  <c:v>-1.5741399999999999</c:v>
                </c:pt>
                <c:pt idx="1302">
                  <c:v>-1.6737600000000157</c:v>
                </c:pt>
                <c:pt idx="1303">
                  <c:v>0</c:v>
                </c:pt>
                <c:pt idx="1304">
                  <c:v>0</c:v>
                </c:pt>
                <c:pt idx="1305">
                  <c:v>0</c:v>
                </c:pt>
                <c:pt idx="1306">
                  <c:v>0</c:v>
                </c:pt>
                <c:pt idx="1307">
                  <c:v>0</c:v>
                </c:pt>
                <c:pt idx="1308">
                  <c:v>0</c:v>
                </c:pt>
                <c:pt idx="1309">
                  <c:v>0</c:v>
                </c:pt>
                <c:pt idx="1310">
                  <c:v>0</c:v>
                </c:pt>
                <c:pt idx="1311">
                  <c:v>0</c:v>
                </c:pt>
                <c:pt idx="1312">
                  <c:v>-0.47730000000001382</c:v>
                </c:pt>
                <c:pt idx="1313">
                  <c:v>0</c:v>
                </c:pt>
                <c:pt idx="1314">
                  <c:v>-1.9612399999999752</c:v>
                </c:pt>
                <c:pt idx="1315">
                  <c:v>-1.1510299999999916</c:v>
                </c:pt>
                <c:pt idx="1316">
                  <c:v>-3.1833100000000059</c:v>
                </c:pt>
                <c:pt idx="1317">
                  <c:v>0</c:v>
                </c:pt>
                <c:pt idx="1318">
                  <c:v>0</c:v>
                </c:pt>
                <c:pt idx="1319">
                  <c:v>0</c:v>
                </c:pt>
                <c:pt idx="1320">
                  <c:v>0</c:v>
                </c:pt>
                <c:pt idx="1321">
                  <c:v>-2.002239999999972</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-1.997160000000008</c:v>
                </c:pt>
                <c:pt idx="1342">
                  <c:v>-3.997160000000008</c:v>
                </c:pt>
                <c:pt idx="1343">
                  <c:v>-5.9608800000000315</c:v>
                </c:pt>
                <c:pt idx="1344">
                  <c:v>-7.9669600000000287</c:v>
                </c:pt>
                <c:pt idx="1345">
                  <c:v>-2.4554200000000037</c:v>
                </c:pt>
                <c:pt idx="1346">
                  <c:v>-1.784940000000006</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-1.9922000000000253</c:v>
                </c:pt>
                <c:pt idx="1370">
                  <c:v>-4.0089000000000397</c:v>
                </c:pt>
                <c:pt idx="1371">
                  <c:v>-5.9773600000000329</c:v>
                </c:pt>
                <c:pt idx="1372">
                  <c:v>-7.9689800000000446</c:v>
                </c:pt>
                <c:pt idx="1373">
                  <c:v>-9.9576000000000704</c:v>
                </c:pt>
                <c:pt idx="1374">
                  <c:v>-9.2788000000000466</c:v>
                </c:pt>
                <c:pt idx="1375">
                  <c:v>-11.27878000000004</c:v>
                </c:pt>
                <c:pt idx="1376">
                  <c:v>-11.649380000000065</c:v>
                </c:pt>
                <c:pt idx="1377">
                  <c:v>-11.717200000000048</c:v>
                </c:pt>
                <c:pt idx="1378">
                  <c:v>-13.743840000000034</c:v>
                </c:pt>
                <c:pt idx="1379">
                  <c:v>-14.781560000000013</c:v>
                </c:pt>
                <c:pt idx="1380">
                  <c:v>-15.698379999999986</c:v>
                </c:pt>
                <c:pt idx="1381">
                  <c:v>-15.799059999999997</c:v>
                </c:pt>
                <c:pt idx="1382">
                  <c:v>-14.10302999999999</c:v>
                </c:pt>
                <c:pt idx="1383">
                  <c:v>-12.62457999999998</c:v>
                </c:pt>
                <c:pt idx="1384">
                  <c:v>-14.565979999999968</c:v>
                </c:pt>
                <c:pt idx="1385">
                  <c:v>-16.607519999999965</c:v>
                </c:pt>
                <c:pt idx="1386">
                  <c:v>-16.138029999999958</c:v>
                </c:pt>
                <c:pt idx="1387">
                  <c:v>-15.45924999999994</c:v>
                </c:pt>
                <c:pt idx="1388">
                  <c:v>-15.299529999999947</c:v>
                </c:pt>
                <c:pt idx="1389">
                  <c:v>-14.563009999999963</c:v>
                </c:pt>
                <c:pt idx="1390">
                  <c:v>-13.850299999999947</c:v>
                </c:pt>
                <c:pt idx="1391">
                  <c:v>-15.940619999999967</c:v>
                </c:pt>
                <c:pt idx="1392">
                  <c:v>-14.045349999999985</c:v>
                </c:pt>
                <c:pt idx="1393">
                  <c:v>-11.74212</c:v>
                </c:pt>
                <c:pt idx="1394">
                  <c:v>-11.081770000000006</c:v>
                </c:pt>
                <c:pt idx="1395">
                  <c:v>-10.418740000000014</c:v>
                </c:pt>
                <c:pt idx="1396">
                  <c:v>-9.7378899999999931</c:v>
                </c:pt>
                <c:pt idx="1397">
                  <c:v>-11.179269999999974</c:v>
                </c:pt>
                <c:pt idx="1398">
                  <c:v>-11.592449999999985</c:v>
                </c:pt>
                <c:pt idx="1399">
                  <c:v>-11.143969999999968</c:v>
                </c:pt>
                <c:pt idx="1400">
                  <c:v>-12.000849999999957</c:v>
                </c:pt>
                <c:pt idx="1401">
                  <c:v>-12.900109999999984</c:v>
                </c:pt>
                <c:pt idx="1402">
                  <c:v>-12.219169999999963</c:v>
                </c:pt>
                <c:pt idx="1403">
                  <c:v>-13.110029999999938</c:v>
                </c:pt>
                <c:pt idx="1404">
                  <c:v>-12.449389999999937</c:v>
                </c:pt>
                <c:pt idx="1405">
                  <c:v>-8.7614699999999175</c:v>
                </c:pt>
                <c:pt idx="1406">
                  <c:v>-10.788149999999916</c:v>
                </c:pt>
                <c:pt idx="1407">
                  <c:v>-12.818469999999934</c:v>
                </c:pt>
                <c:pt idx="1408">
                  <c:v>-12.16399999999993</c:v>
                </c:pt>
                <c:pt idx="1409">
                  <c:v>-14.173159999999939</c:v>
                </c:pt>
                <c:pt idx="1410">
                  <c:v>-13.383269999999925</c:v>
                </c:pt>
                <c:pt idx="1411">
                  <c:v>-15.417909999999949</c:v>
                </c:pt>
                <c:pt idx="1412">
                  <c:v>-16.261389999999949</c:v>
                </c:pt>
                <c:pt idx="1413">
                  <c:v>-18.304409999999962</c:v>
                </c:pt>
                <c:pt idx="1414">
                  <c:v>-13.772899999999936</c:v>
                </c:pt>
                <c:pt idx="1415">
                  <c:v>-8.9432999999999652</c:v>
                </c:pt>
                <c:pt idx="1416">
                  <c:v>-8.2883299999999736</c:v>
                </c:pt>
                <c:pt idx="1417">
                  <c:v>-6.579939999999965</c:v>
                </c:pt>
                <c:pt idx="1418">
                  <c:v>-5.9366399999999544</c:v>
                </c:pt>
                <c:pt idx="1419">
                  <c:v>-4.2770199999999363</c:v>
                </c:pt>
                <c:pt idx="1420">
                  <c:v>-2.6959199999999441</c:v>
                </c:pt>
                <c:pt idx="1421">
                  <c:v>-2.0440099999999575</c:v>
                </c:pt>
                <c:pt idx="1422">
                  <c:v>-1.3793599999999628</c:v>
                </c:pt>
                <c:pt idx="1423">
                  <c:v>-0.70102999999994609</c:v>
                </c:pt>
                <c:pt idx="1424">
                  <c:v>-2.6914899999999307</c:v>
                </c:pt>
                <c:pt idx="1425">
                  <c:v>-2.0458099999999035</c:v>
                </c:pt>
                <c:pt idx="1426">
                  <c:v>-4.0601099999998951</c:v>
                </c:pt>
                <c:pt idx="1427">
                  <c:v>-3.3974399999999036</c:v>
                </c:pt>
                <c:pt idx="1428">
                  <c:v>-4.5194599999999241</c:v>
                </c:pt>
                <c:pt idx="1429">
                  <c:v>-2.6265299999999456</c:v>
                </c:pt>
                <c:pt idx="1430">
                  <c:v>-1.9573799999999437</c:v>
                </c:pt>
                <c:pt idx="1431">
                  <c:v>0</c:v>
                </c:pt>
                <c:pt idx="1432">
                  <c:v>-2.041780000000017</c:v>
                </c:pt>
                <c:pt idx="1433">
                  <c:v>-4.0945199999999886</c:v>
                </c:pt>
                <c:pt idx="1434">
                  <c:v>-3.3107600000000161</c:v>
                </c:pt>
                <c:pt idx="1435">
                  <c:v>-2.6512000000000171</c:v>
                </c:pt>
                <c:pt idx="1436">
                  <c:v>-1.558050000000037</c:v>
                </c:pt>
                <c:pt idx="1437">
                  <c:v>0</c:v>
                </c:pt>
                <c:pt idx="1438">
                  <c:v>0</c:v>
                </c:pt>
                <c:pt idx="1439">
                  <c:v>-2.0010199999999827</c:v>
                </c:pt>
                <c:pt idx="1440">
                  <c:v>-3.9862999999999715</c:v>
                </c:pt>
                <c:pt idx="1441">
                  <c:v>-5.9434199999999464</c:v>
                </c:pt>
                <c:pt idx="1442">
                  <c:v>-7.9342799999999443</c:v>
                </c:pt>
                <c:pt idx="1443">
                  <c:v>-6.2706599999999639</c:v>
                </c:pt>
                <c:pt idx="1444">
                  <c:v>-5.681419999999946</c:v>
                </c:pt>
                <c:pt idx="1445">
                  <c:v>-2.8449499999999261</c:v>
                </c:pt>
                <c:pt idx="1446">
                  <c:v>-2.1410199999999122</c:v>
                </c:pt>
                <c:pt idx="1447">
                  <c:v>-2.9948799999999096</c:v>
                </c:pt>
                <c:pt idx="1448">
                  <c:v>-5.0366599999999266</c:v>
                </c:pt>
                <c:pt idx="1449">
                  <c:v>-3.570549999999912</c:v>
                </c:pt>
                <c:pt idx="1450">
                  <c:v>-1.9749799999999027</c:v>
                </c:pt>
                <c:pt idx="1451">
                  <c:v>-0.34540999999990163</c:v>
                </c:pt>
                <c:pt idx="1452">
                  <c:v>0</c:v>
                </c:pt>
                <c:pt idx="1453">
                  <c:v>-0.86020000000002028</c:v>
                </c:pt>
                <c:pt idx="1454">
                  <c:v>0</c:v>
                </c:pt>
                <c:pt idx="1455">
                  <c:v>0</c:v>
                </c:pt>
                <c:pt idx="1456">
                  <c:v>-1.2718800000000101</c:v>
                </c:pt>
                <c:pt idx="1457">
                  <c:v>-0.58433999999999742</c:v>
                </c:pt>
                <c:pt idx="1458">
                  <c:v>-1.9399199999999723</c:v>
                </c:pt>
                <c:pt idx="1459">
                  <c:v>0</c:v>
                </c:pt>
                <c:pt idx="1460">
                  <c:v>-1.5027999999999793</c:v>
                </c:pt>
                <c:pt idx="1461">
                  <c:v>-2.3683999999999514</c:v>
                </c:pt>
                <c:pt idx="1462">
                  <c:v>-0.5273399999999242</c:v>
                </c:pt>
                <c:pt idx="1463">
                  <c:v>-2.5273199999999179</c:v>
                </c:pt>
                <c:pt idx="1464">
                  <c:v>-4.5075799999999049</c:v>
                </c:pt>
                <c:pt idx="1465">
                  <c:v>-3.8870899999998869</c:v>
                </c:pt>
                <c:pt idx="1466">
                  <c:v>-3.2485899999998651</c:v>
                </c:pt>
                <c:pt idx="1467">
                  <c:v>-1.9416799999998489</c:v>
                </c:pt>
                <c:pt idx="1468">
                  <c:v>-1.324179999999842</c:v>
                </c:pt>
                <c:pt idx="1469">
                  <c:v>-0.65421999999983882</c:v>
                </c:pt>
                <c:pt idx="1470">
                  <c:v>0</c:v>
                </c:pt>
                <c:pt idx="1471">
                  <c:v>0</c:v>
                </c:pt>
                <c:pt idx="1472">
                  <c:v>0</c:v>
                </c:pt>
                <c:pt idx="1473">
                  <c:v>0</c:v>
                </c:pt>
                <c:pt idx="1474">
                  <c:v>-2.0306600000000117</c:v>
                </c:pt>
                <c:pt idx="1475">
                  <c:v>-1.3693900000000099</c:v>
                </c:pt>
                <c:pt idx="1476">
                  <c:v>-1.188570000000027</c:v>
                </c:pt>
                <c:pt idx="1477">
                  <c:v>-0.51865000000003647</c:v>
                </c:pt>
                <c:pt idx="1478">
                  <c:v>0</c:v>
                </c:pt>
                <c:pt idx="1479">
                  <c:v>0</c:v>
                </c:pt>
                <c:pt idx="1480">
                  <c:v>0</c:v>
                </c:pt>
                <c:pt idx="1481">
                  <c:v>0</c:v>
                </c:pt>
                <c:pt idx="1482">
                  <c:v>-2.0372399999999971</c:v>
                </c:pt>
                <c:pt idx="1483">
                  <c:v>-1.3681799999999953</c:v>
                </c:pt>
                <c:pt idx="1484">
                  <c:v>-3.3843200000000024</c:v>
                </c:pt>
                <c:pt idx="1485">
                  <c:v>-4.1397999999999797</c:v>
                </c:pt>
                <c:pt idx="1486">
                  <c:v>-3.4731400000000008</c:v>
                </c:pt>
                <c:pt idx="1487">
                  <c:v>-2.8872700000000009</c:v>
                </c:pt>
                <c:pt idx="1488">
                  <c:v>-2.2309599999999818</c:v>
                </c:pt>
                <c:pt idx="1489">
                  <c:v>0</c:v>
                </c:pt>
                <c:pt idx="1490">
                  <c:v>-0.6593199999999797</c:v>
                </c:pt>
                <c:pt idx="1491">
                  <c:v>0</c:v>
                </c:pt>
                <c:pt idx="1492">
                  <c:v>0</c:v>
                </c:pt>
                <c:pt idx="1493">
                  <c:v>0</c:v>
                </c:pt>
                <c:pt idx="1494">
                  <c:v>0</c:v>
                </c:pt>
                <c:pt idx="1495">
                  <c:v>-2</c:v>
                </c:pt>
                <c:pt idx="1496">
                  <c:v>-4.0038400000000252</c:v>
                </c:pt>
                <c:pt idx="1497">
                  <c:v>-3.3491700000000151</c:v>
                </c:pt>
                <c:pt idx="1498">
                  <c:v>-4.6687499999999886</c:v>
                </c:pt>
                <c:pt idx="1499">
                  <c:v>-3.9934599999999705</c:v>
                </c:pt>
                <c:pt idx="1500">
                  <c:v>-3.3074399999999855</c:v>
                </c:pt>
                <c:pt idx="1501">
                  <c:v>-2.9445200000000114</c:v>
                </c:pt>
                <c:pt idx="1502">
                  <c:v>-2.085990000000038</c:v>
                </c:pt>
                <c:pt idx="1503">
                  <c:v>-1.4215900000000374</c:v>
                </c:pt>
                <c:pt idx="1504">
                  <c:v>-3.0636100000000397</c:v>
                </c:pt>
                <c:pt idx="1505">
                  <c:v>-5.0650900000000547</c:v>
                </c:pt>
                <c:pt idx="1506">
                  <c:v>-5.7979300000000649</c:v>
                </c:pt>
                <c:pt idx="1507">
                  <c:v>-7.8041900000000624</c:v>
                </c:pt>
                <c:pt idx="1508">
                  <c:v>-6.0163200000000643</c:v>
                </c:pt>
                <c:pt idx="1509">
                  <c:v>-2.124520000000075</c:v>
                </c:pt>
                <c:pt idx="1510">
                  <c:v>-0.4081000000000472</c:v>
                </c:pt>
                <c:pt idx="1511">
                  <c:v>0</c:v>
                </c:pt>
                <c:pt idx="1512">
                  <c:v>-1.9934799999999768</c:v>
                </c:pt>
                <c:pt idx="1513">
                  <c:v>0</c:v>
                </c:pt>
                <c:pt idx="1514">
                  <c:v>0</c:v>
                </c:pt>
                <c:pt idx="1515">
                  <c:v>0</c:v>
                </c:pt>
                <c:pt idx="1516">
                  <c:v>-1.4239999999999782</c:v>
                </c:pt>
                <c:pt idx="1517">
                  <c:v>0</c:v>
                </c:pt>
                <c:pt idx="1518">
                  <c:v>0</c:v>
                </c:pt>
                <c:pt idx="1519">
                  <c:v>0</c:v>
                </c:pt>
                <c:pt idx="1520">
                  <c:v>0</c:v>
                </c:pt>
                <c:pt idx="1521">
                  <c:v>0</c:v>
                </c:pt>
                <c:pt idx="1522">
                  <c:v>-2.009900000000016</c:v>
                </c:pt>
                <c:pt idx="1523">
                  <c:v>-1.3292200000000207</c:v>
                </c:pt>
                <c:pt idx="1524">
                  <c:v>-3.3787200000000439</c:v>
                </c:pt>
                <c:pt idx="1525">
                  <c:v>-3.519450000000063</c:v>
                </c:pt>
                <c:pt idx="1526">
                  <c:v>-4.0882100000000605</c:v>
                </c:pt>
                <c:pt idx="1527">
                  <c:v>-4.5050500000000397</c:v>
                </c:pt>
                <c:pt idx="1528">
                  <c:v>-3.8408800000000269</c:v>
                </c:pt>
                <c:pt idx="1529">
                  <c:v>-3.1730300000000398</c:v>
                </c:pt>
                <c:pt idx="1530">
                  <c:v>0</c:v>
                </c:pt>
                <c:pt idx="1531">
                  <c:v>0</c:v>
                </c:pt>
                <c:pt idx="1532">
                  <c:v>0</c:v>
                </c:pt>
                <c:pt idx="1533">
                  <c:v>0</c:v>
                </c:pt>
                <c:pt idx="1534">
                  <c:v>-2.0253399999999715</c:v>
                </c:pt>
                <c:pt idx="1535">
                  <c:v>-4.0466599999999744</c:v>
                </c:pt>
                <c:pt idx="1536">
                  <c:v>-6.0474600000000009</c:v>
                </c:pt>
                <c:pt idx="1537">
                  <c:v>-8.0527599999999779</c:v>
                </c:pt>
                <c:pt idx="1538">
                  <c:v>-10.04201999999998</c:v>
                </c:pt>
                <c:pt idx="1539">
                  <c:v>-12.082239999999956</c:v>
                </c:pt>
                <c:pt idx="1540">
                  <c:v>-14.078859999999963</c:v>
                </c:pt>
                <c:pt idx="1541">
                  <c:v>-15.03467999999998</c:v>
                </c:pt>
                <c:pt idx="1542">
                  <c:v>-14.228909999999985</c:v>
                </c:pt>
                <c:pt idx="1543">
                  <c:v>-13.590800000000002</c:v>
                </c:pt>
                <c:pt idx="1544">
                  <c:v>-15.58123999999998</c:v>
                </c:pt>
                <c:pt idx="1545">
                  <c:v>-14.551249999999982</c:v>
                </c:pt>
                <c:pt idx="1546">
                  <c:v>-13.87361999999996</c:v>
                </c:pt>
                <c:pt idx="1547">
                  <c:v>-15.862699999999961</c:v>
                </c:pt>
                <c:pt idx="1548">
                  <c:v>-17.827039999999954</c:v>
                </c:pt>
                <c:pt idx="1549">
                  <c:v>-19.757999999999981</c:v>
                </c:pt>
                <c:pt idx="1550">
                  <c:v>-19.079759999999965</c:v>
                </c:pt>
                <c:pt idx="1551">
                  <c:v>-18.430849999999964</c:v>
                </c:pt>
                <c:pt idx="1552">
                  <c:v>-20.446409999999958</c:v>
                </c:pt>
                <c:pt idx="1553">
                  <c:v>-19.767419999999959</c:v>
                </c:pt>
                <c:pt idx="1554">
                  <c:v>-21.753239999999948</c:v>
                </c:pt>
                <c:pt idx="1555">
                  <c:v>-23.696799999999939</c:v>
                </c:pt>
                <c:pt idx="1556">
                  <c:v>-25.697739999999953</c:v>
                </c:pt>
                <c:pt idx="1557">
                  <c:v>-27.683019999999942</c:v>
                </c:pt>
                <c:pt idx="1558">
                  <c:v>-29.652719999999931</c:v>
                </c:pt>
                <c:pt idx="1559">
                  <c:v>-31.680399999999906</c:v>
                </c:pt>
                <c:pt idx="1560">
                  <c:v>-31.033329999999921</c:v>
                </c:pt>
                <c:pt idx="1561">
                  <c:v>-32.491189999999904</c:v>
                </c:pt>
                <c:pt idx="1562">
                  <c:v>-31.828899999999919</c:v>
                </c:pt>
                <c:pt idx="1563">
                  <c:v>-31.170959999999923</c:v>
                </c:pt>
                <c:pt idx="1564">
                  <c:v>-31.628479999999911</c:v>
                </c:pt>
                <c:pt idx="1565">
                  <c:v>-30.746469999999931</c:v>
                </c:pt>
                <c:pt idx="1566">
                  <c:v>-30.072499999999934</c:v>
                </c:pt>
                <c:pt idx="1567">
                  <c:v>-29.415239999999926</c:v>
                </c:pt>
                <c:pt idx="1568">
                  <c:v>-31.360059999999919</c:v>
                </c:pt>
                <c:pt idx="1569">
                  <c:v>-30.967999999999904</c:v>
                </c:pt>
                <c:pt idx="1570">
                  <c:v>-30.831659999999886</c:v>
                </c:pt>
                <c:pt idx="1571">
                  <c:v>-27.700329999999894</c:v>
                </c:pt>
                <c:pt idx="1572">
                  <c:v>-25.950979999999902</c:v>
                </c:pt>
                <c:pt idx="1573">
                  <c:v>-27.942899999999895</c:v>
                </c:pt>
                <c:pt idx="1574">
                  <c:v>-29.960459999999898</c:v>
                </c:pt>
                <c:pt idx="1575">
                  <c:v>-31.97493999999989</c:v>
                </c:pt>
                <c:pt idx="1576">
                  <c:v>-30.556929999999909</c:v>
                </c:pt>
                <c:pt idx="1577">
                  <c:v>-28.782259999999894</c:v>
                </c:pt>
                <c:pt idx="1578">
                  <c:v>-28.099329999999895</c:v>
                </c:pt>
                <c:pt idx="1579">
                  <c:v>-30.124389999999892</c:v>
                </c:pt>
                <c:pt idx="1580">
                  <c:v>-32.131229999999903</c:v>
                </c:pt>
                <c:pt idx="1581">
                  <c:v>-31.449309999999912</c:v>
                </c:pt>
                <c:pt idx="1582">
                  <c:v>-31.518229999999903</c:v>
                </c:pt>
                <c:pt idx="1583">
                  <c:v>-30.640689999999893</c:v>
                </c:pt>
                <c:pt idx="1584">
                  <c:v>-31.102229999999906</c:v>
                </c:pt>
                <c:pt idx="1585">
                  <c:v>-29.724689999999896</c:v>
                </c:pt>
                <c:pt idx="1586">
                  <c:v>-29.020199999999875</c:v>
                </c:pt>
                <c:pt idx="1587">
                  <c:v>-27.087089999999876</c:v>
                </c:pt>
                <c:pt idx="1588">
                  <c:v>-29.126429999999857</c:v>
                </c:pt>
                <c:pt idx="1589">
                  <c:v>-31.141049999999836</c:v>
                </c:pt>
                <c:pt idx="1590">
                  <c:v>-33.112329999999815</c:v>
                </c:pt>
                <c:pt idx="1591">
                  <c:v>-35.119109999999807</c:v>
                </c:pt>
                <c:pt idx="1592">
                  <c:v>-30.315199999999834</c:v>
                </c:pt>
                <c:pt idx="1593">
                  <c:v>-32.052519999999845</c:v>
                </c:pt>
                <c:pt idx="1594">
                  <c:v>-34.067599999999857</c:v>
                </c:pt>
                <c:pt idx="1595">
                  <c:v>-36.060039999999844</c:v>
                </c:pt>
                <c:pt idx="1596">
                  <c:v>-38.045979999999872</c:v>
                </c:pt>
                <c:pt idx="1597">
                  <c:v>-38.724239999999895</c:v>
                </c:pt>
                <c:pt idx="1598">
                  <c:v>-39.18983999999989</c:v>
                </c:pt>
                <c:pt idx="1599">
                  <c:v>-38.514949999999885</c:v>
                </c:pt>
                <c:pt idx="1600">
                  <c:v>-40.531689999999912</c:v>
                </c:pt>
                <c:pt idx="1601">
                  <c:v>-37.238199999999892</c:v>
                </c:pt>
                <c:pt idx="1602">
                  <c:v>-36.421179999999879</c:v>
                </c:pt>
                <c:pt idx="1603">
                  <c:v>-35.629089999999906</c:v>
                </c:pt>
                <c:pt idx="1604">
                  <c:v>-34.96845999999988</c:v>
                </c:pt>
                <c:pt idx="1605">
                  <c:v>-36.973719999999901</c:v>
                </c:pt>
                <c:pt idx="1606">
                  <c:v>-36.329869999999914</c:v>
                </c:pt>
                <c:pt idx="1607">
                  <c:v>-35.407149999999888</c:v>
                </c:pt>
                <c:pt idx="1608">
                  <c:v>-35.371649999999875</c:v>
                </c:pt>
                <c:pt idx="1609">
                  <c:v>-33.616009999999847</c:v>
                </c:pt>
                <c:pt idx="1610">
                  <c:v>-32.26820999999984</c:v>
                </c:pt>
                <c:pt idx="1611">
                  <c:v>-34.286509999999851</c:v>
                </c:pt>
                <c:pt idx="1612">
                  <c:v>-36.32378999999986</c:v>
                </c:pt>
                <c:pt idx="1613">
                  <c:v>-33.58778999999987</c:v>
                </c:pt>
                <c:pt idx="1614">
                  <c:v>-35.686249999999859</c:v>
                </c:pt>
                <c:pt idx="1615">
                  <c:v>-34.306489999999883</c:v>
                </c:pt>
                <c:pt idx="1616">
                  <c:v>-33.046049999999866</c:v>
                </c:pt>
                <c:pt idx="1617">
                  <c:v>-34.644049999999879</c:v>
                </c:pt>
                <c:pt idx="1618">
                  <c:v>-33.968939999999861</c:v>
                </c:pt>
                <c:pt idx="1619">
                  <c:v>-28.609529999999836</c:v>
                </c:pt>
                <c:pt idx="1620">
                  <c:v>-26.881559999999808</c:v>
                </c:pt>
                <c:pt idx="1621">
                  <c:v>-26.194769999999835</c:v>
                </c:pt>
                <c:pt idx="1622">
                  <c:v>-28.202849999999842</c:v>
                </c:pt>
                <c:pt idx="1623">
                  <c:v>-30.210549999999841</c:v>
                </c:pt>
                <c:pt idx="1624">
                  <c:v>-28.165109999999856</c:v>
                </c:pt>
                <c:pt idx="1625">
                  <c:v>-27.811309999999878</c:v>
                </c:pt>
                <c:pt idx="1626">
                  <c:v>-25.581279999999879</c:v>
                </c:pt>
                <c:pt idx="1627">
                  <c:v>-24.514299999999878</c:v>
                </c:pt>
                <c:pt idx="1628">
                  <c:v>-22.494099999999889</c:v>
                </c:pt>
                <c:pt idx="1629">
                  <c:v>-21.291529999999909</c:v>
                </c:pt>
                <c:pt idx="1630">
                  <c:v>-19.550219999999911</c:v>
                </c:pt>
                <c:pt idx="1631">
                  <c:v>-20.025679999999909</c:v>
                </c:pt>
                <c:pt idx="1632">
                  <c:v>-21.248139999999921</c:v>
                </c:pt>
                <c:pt idx="1633">
                  <c:v>-20.568899999999928</c:v>
                </c:pt>
                <c:pt idx="1634">
                  <c:v>-22.570599999999956</c:v>
                </c:pt>
                <c:pt idx="1635">
                  <c:v>-24.567199999999957</c:v>
                </c:pt>
                <c:pt idx="1636">
                  <c:v>-22.427269999999965</c:v>
                </c:pt>
                <c:pt idx="1637">
                  <c:v>-18.188109999999938</c:v>
                </c:pt>
                <c:pt idx="1638">
                  <c:v>-16.188109999999938</c:v>
                </c:pt>
                <c:pt idx="1639">
                  <c:v>-15.493249999999932</c:v>
                </c:pt>
                <c:pt idx="1640">
                  <c:v>-14.87477999999993</c:v>
                </c:pt>
                <c:pt idx="1641">
                  <c:v>-16.882119999999929</c:v>
                </c:pt>
                <c:pt idx="1642">
                  <c:v>-16.429109999999923</c:v>
                </c:pt>
                <c:pt idx="1643">
                  <c:v>-15.757799999999918</c:v>
                </c:pt>
                <c:pt idx="1644">
                  <c:v>-14.284889999999905</c:v>
                </c:pt>
                <c:pt idx="1645">
                  <c:v>-12.105479999999886</c:v>
                </c:pt>
                <c:pt idx="1646">
                  <c:v>-11.432909999999879</c:v>
                </c:pt>
                <c:pt idx="1647">
                  <c:v>-13.434449999999856</c:v>
                </c:pt>
                <c:pt idx="1648">
                  <c:v>-15.434449999999856</c:v>
                </c:pt>
                <c:pt idx="1649">
                  <c:v>-14.93785999999983</c:v>
                </c:pt>
                <c:pt idx="1650">
                  <c:v>-9.6157899999998335</c:v>
                </c:pt>
                <c:pt idx="1651">
                  <c:v>-7.1604299999998489</c:v>
                </c:pt>
                <c:pt idx="1652">
                  <c:v>-3.6753199999998287</c:v>
                </c:pt>
                <c:pt idx="1653">
                  <c:v>-2.1555899999998474</c:v>
                </c:pt>
                <c:pt idx="1654">
                  <c:v>-4.1488299999998617</c:v>
                </c:pt>
                <c:pt idx="1655">
                  <c:v>-3.4458799999998746</c:v>
                </c:pt>
                <c:pt idx="1656">
                  <c:v>-4.5009799999998563</c:v>
                </c:pt>
                <c:pt idx="1657">
                  <c:v>-4.917519999999854</c:v>
                </c:pt>
                <c:pt idx="1658">
                  <c:v>-4.0537399999998343</c:v>
                </c:pt>
                <c:pt idx="1659">
                  <c:v>-3.3833999999998241</c:v>
                </c:pt>
                <c:pt idx="1660">
                  <c:v>-5.4019999999998163</c:v>
                </c:pt>
                <c:pt idx="1661">
                  <c:v>-4.7364699999998265</c:v>
                </c:pt>
                <c:pt idx="1662">
                  <c:v>-6.7526699999998527</c:v>
                </c:pt>
                <c:pt idx="1663">
                  <c:v>-8.7596499999998514</c:v>
                </c:pt>
                <c:pt idx="1664">
                  <c:v>-8.0913099999998508</c:v>
                </c:pt>
                <c:pt idx="1665">
                  <c:v>-7.1916199999998298</c:v>
                </c:pt>
                <c:pt idx="1666">
                  <c:v>-6.5234699999998043</c:v>
                </c:pt>
                <c:pt idx="1667">
                  <c:v>-5.8456399999998325</c:v>
                </c:pt>
                <c:pt idx="1668">
                  <c:v>-7.8433199999998351</c:v>
                </c:pt>
                <c:pt idx="1669">
                  <c:v>-8.2476599999998257</c:v>
                </c:pt>
                <c:pt idx="1670">
                  <c:v>-8.2270199999998113</c:v>
                </c:pt>
                <c:pt idx="1671">
                  <c:v>-7.376149999999825</c:v>
                </c:pt>
                <c:pt idx="1672">
                  <c:v>-8.6295499999998242</c:v>
                </c:pt>
                <c:pt idx="1673">
                  <c:v>-7.9573499999998489</c:v>
                </c:pt>
                <c:pt idx="1674">
                  <c:v>-8.535109999999861</c:v>
                </c:pt>
                <c:pt idx="1675">
                  <c:v>-7.8984799999998359</c:v>
                </c:pt>
                <c:pt idx="1676">
                  <c:v>-7.2138799999998469</c:v>
                </c:pt>
                <c:pt idx="1677">
                  <c:v>-4.4895199999998567</c:v>
                </c:pt>
                <c:pt idx="1678">
                  <c:v>-1.6011199999998666</c:v>
                </c:pt>
                <c:pt idx="1679">
                  <c:v>0</c:v>
                </c:pt>
                <c:pt idx="1680">
                  <c:v>0</c:v>
                </c:pt>
                <c:pt idx="1681">
                  <c:v>-2.0460800000000177</c:v>
                </c:pt>
                <c:pt idx="1682">
                  <c:v>-1.359860000000026</c:v>
                </c:pt>
                <c:pt idx="1683">
                  <c:v>-1.0562700000000405</c:v>
                </c:pt>
                <c:pt idx="1684">
                  <c:v>-2.2491700000000492</c:v>
                </c:pt>
                <c:pt idx="1685">
                  <c:v>-3.0183100000000422</c:v>
                </c:pt>
                <c:pt idx="1686">
                  <c:v>-3.3557700000000636</c:v>
                </c:pt>
                <c:pt idx="1687">
                  <c:v>-5.3557700000000636</c:v>
                </c:pt>
                <c:pt idx="1688">
                  <c:v>-7.3625500000000557</c:v>
                </c:pt>
                <c:pt idx="1689">
                  <c:v>-9.3814900000000421</c:v>
                </c:pt>
                <c:pt idx="1690">
                  <c:v>-11.38241000000005</c:v>
                </c:pt>
                <c:pt idx="1691">
                  <c:v>-13.394210000000044</c:v>
                </c:pt>
                <c:pt idx="1692">
                  <c:v>-15.365230000000054</c:v>
                </c:pt>
                <c:pt idx="1693">
                  <c:v>-14.682650000000081</c:v>
                </c:pt>
                <c:pt idx="1694">
                  <c:v>-12.975620000000106</c:v>
                </c:pt>
                <c:pt idx="1695">
                  <c:v>-10.920080000000098</c:v>
                </c:pt>
                <c:pt idx="1696">
                  <c:v>-12.952600000000075</c:v>
                </c:pt>
                <c:pt idx="1697">
                  <c:v>-12.287460000000067</c:v>
                </c:pt>
                <c:pt idx="1698">
                  <c:v>-11.448100000000068</c:v>
                </c:pt>
                <c:pt idx="1699">
                  <c:v>-10.781440000000089</c:v>
                </c:pt>
                <c:pt idx="1700">
                  <c:v>-12.7764600000001</c:v>
                </c:pt>
                <c:pt idx="1701">
                  <c:v>-14.594640000000084</c:v>
                </c:pt>
                <c:pt idx="1702">
                  <c:v>-13.909260000000074</c:v>
                </c:pt>
                <c:pt idx="1703">
                  <c:v>-13.548000000000059</c:v>
                </c:pt>
                <c:pt idx="1704">
                  <c:v>-12.198000000000036</c:v>
                </c:pt>
                <c:pt idx="1705">
                  <c:v>-14.028500000000008</c:v>
                </c:pt>
                <c:pt idx="1706">
                  <c:v>-11.991690000000006</c:v>
                </c:pt>
                <c:pt idx="1707">
                  <c:v>-9.6483200000000124</c:v>
                </c:pt>
                <c:pt idx="1708">
                  <c:v>-7.8737899999999854</c:v>
                </c:pt>
                <c:pt idx="1709">
                  <c:v>-9.8651499999999714</c:v>
                </c:pt>
                <c:pt idx="1710">
                  <c:v>-9.1665899999999851</c:v>
                </c:pt>
                <c:pt idx="1711">
                  <c:v>-8.5056799999999839</c:v>
                </c:pt>
                <c:pt idx="1712">
                  <c:v>-5.4071399999999699</c:v>
                </c:pt>
                <c:pt idx="1713">
                  <c:v>-4.7242099999999709</c:v>
                </c:pt>
                <c:pt idx="1714">
                  <c:v>-3.7377499999999486</c:v>
                </c:pt>
                <c:pt idx="1715">
                  <c:v>-3.0473499999999376</c:v>
                </c:pt>
                <c:pt idx="1716">
                  <c:v>-2.3817099999999414</c:v>
                </c:pt>
                <c:pt idx="1717">
                  <c:v>-0.61249999999995453</c:v>
                </c:pt>
                <c:pt idx="1718">
                  <c:v>-1.1511999999999603</c:v>
                </c:pt>
                <c:pt idx="1719">
                  <c:v>-3.1351599999999848</c:v>
                </c:pt>
                <c:pt idx="1720">
                  <c:v>-5.1725599999999758</c:v>
                </c:pt>
                <c:pt idx="1721">
                  <c:v>-7.1851399999999899</c:v>
                </c:pt>
                <c:pt idx="1722">
                  <c:v>-8.0256400000000099</c:v>
                </c:pt>
                <c:pt idx="1723">
                  <c:v>-10.026479999999992</c:v>
                </c:pt>
                <c:pt idx="1724">
                  <c:v>-12.043799999999976</c:v>
                </c:pt>
                <c:pt idx="1725">
                  <c:v>-11.376269999999977</c:v>
                </c:pt>
                <c:pt idx="1726">
                  <c:v>-10.701869999999985</c:v>
                </c:pt>
                <c:pt idx="1727">
                  <c:v>-11.266750000000002</c:v>
                </c:pt>
                <c:pt idx="1728">
                  <c:v>-10.092899999999986</c:v>
                </c:pt>
                <c:pt idx="1729">
                  <c:v>-9.4286799999999857</c:v>
                </c:pt>
                <c:pt idx="1730">
                  <c:v>-8.7574500000000057</c:v>
                </c:pt>
                <c:pt idx="1731">
                  <c:v>-8.0476400000000012</c:v>
                </c:pt>
                <c:pt idx="1732">
                  <c:v>-7.3812300000000164</c:v>
                </c:pt>
                <c:pt idx="1733">
                  <c:v>-9.3709699999999998</c:v>
                </c:pt>
                <c:pt idx="1734">
                  <c:v>-11.359550000000013</c:v>
                </c:pt>
                <c:pt idx="1735">
                  <c:v>-13.306829999999991</c:v>
                </c:pt>
                <c:pt idx="1736">
                  <c:v>-15.352669999999989</c:v>
                </c:pt>
                <c:pt idx="1737">
                  <c:v>-14.699689999999975</c:v>
                </c:pt>
                <c:pt idx="1738">
                  <c:v>-16.716869999999972</c:v>
                </c:pt>
                <c:pt idx="1739">
                  <c:v>-18.716689999999971</c:v>
                </c:pt>
                <c:pt idx="1740">
                  <c:v>-20.726609999999994</c:v>
                </c:pt>
                <c:pt idx="1741">
                  <c:v>-22.726609999999994</c:v>
                </c:pt>
                <c:pt idx="1742">
                  <c:v>-22.072429999999997</c:v>
                </c:pt>
                <c:pt idx="1743">
                  <c:v>-21.635780000000011</c:v>
                </c:pt>
                <c:pt idx="1744">
                  <c:v>-23.643340000000023</c:v>
                </c:pt>
                <c:pt idx="1745">
                  <c:v>-23.013980000000004</c:v>
                </c:pt>
                <c:pt idx="1746">
                  <c:v>-24.960080000000005</c:v>
                </c:pt>
                <c:pt idx="1747">
                  <c:v>-24.41771</c:v>
                </c:pt>
                <c:pt idx="1748">
                  <c:v>-23.743830000000003</c:v>
                </c:pt>
                <c:pt idx="1749">
                  <c:v>-23.051060000000007</c:v>
                </c:pt>
                <c:pt idx="1750">
                  <c:v>-25.061179999999979</c:v>
                </c:pt>
                <c:pt idx="1751">
                  <c:v>-24.388459999999952</c:v>
                </c:pt>
                <c:pt idx="1752">
                  <c:v>-23.775349999999946</c:v>
                </c:pt>
                <c:pt idx="1753">
                  <c:v>-13.759519999999952</c:v>
                </c:pt>
                <c:pt idx="1754">
                  <c:v>-11.02249999999998</c:v>
                </c:pt>
                <c:pt idx="1755">
                  <c:v>-6.4470599999999649</c:v>
                </c:pt>
                <c:pt idx="1756">
                  <c:v>-5.1375299999999697</c:v>
                </c:pt>
                <c:pt idx="1757">
                  <c:v>-4.9903099999999654</c:v>
                </c:pt>
                <c:pt idx="1758">
                  <c:v>-2.7182599999999866</c:v>
                </c:pt>
                <c:pt idx="1759">
                  <c:v>-1.1794499999999744</c:v>
                </c:pt>
                <c:pt idx="1760">
                  <c:v>-0.51173000000000002</c:v>
                </c:pt>
                <c:pt idx="1761">
                  <c:v>0</c:v>
                </c:pt>
                <c:pt idx="1762">
                  <c:v>-1.9774800000000141</c:v>
                </c:pt>
                <c:pt idx="1763">
                  <c:v>0</c:v>
                </c:pt>
                <c:pt idx="1764">
                  <c:v>0</c:v>
                </c:pt>
                <c:pt idx="1765">
                  <c:v>-2.0003600000000006</c:v>
                </c:pt>
                <c:pt idx="1766">
                  <c:v>-1.345579999999984</c:v>
                </c:pt>
                <c:pt idx="1767">
                  <c:v>-3.3552799999999934</c:v>
                </c:pt>
                <c:pt idx="1768">
                  <c:v>-5.3552799999999934</c:v>
                </c:pt>
                <c:pt idx="1769">
                  <c:v>-7.3952400000000011</c:v>
                </c:pt>
                <c:pt idx="1770">
                  <c:v>-6.7177800000000047</c:v>
                </c:pt>
                <c:pt idx="1771">
                  <c:v>-7.5235400000000254</c:v>
                </c:pt>
                <c:pt idx="1772">
                  <c:v>-8.7696400000000381</c:v>
                </c:pt>
                <c:pt idx="1773">
                  <c:v>-9.3167600000000448</c:v>
                </c:pt>
                <c:pt idx="1774">
                  <c:v>-11.31666000000007</c:v>
                </c:pt>
                <c:pt idx="1775">
                  <c:v>-13.348340000000064</c:v>
                </c:pt>
                <c:pt idx="1776">
                  <c:v>-12.677680000000066</c:v>
                </c:pt>
                <c:pt idx="1777">
                  <c:v>-11.830420000000061</c:v>
                </c:pt>
                <c:pt idx="1778">
                  <c:v>-11.514860000000056</c:v>
                </c:pt>
                <c:pt idx="1779">
                  <c:v>-10.324830000000077</c:v>
                </c:pt>
                <c:pt idx="1780">
                  <c:v>-9.6571600000000899</c:v>
                </c:pt>
                <c:pt idx="1781">
                  <c:v>-11.645440000000065</c:v>
                </c:pt>
                <c:pt idx="1782">
                  <c:v>-13.645980000000066</c:v>
                </c:pt>
                <c:pt idx="1783">
                  <c:v>-15.645680000000084</c:v>
                </c:pt>
                <c:pt idx="1784">
                  <c:v>-15.456110000000081</c:v>
                </c:pt>
                <c:pt idx="1785">
                  <c:v>-16.244870000000105</c:v>
                </c:pt>
                <c:pt idx="1786">
                  <c:v>-18.23969000000011</c:v>
                </c:pt>
                <c:pt idx="1787">
                  <c:v>-20.278110000000083</c:v>
                </c:pt>
                <c:pt idx="1788">
                  <c:v>-17.967040000000111</c:v>
                </c:pt>
                <c:pt idx="1789">
                  <c:v>-16.17668000000009</c:v>
                </c:pt>
                <c:pt idx="1790">
                  <c:v>-15.471020000000067</c:v>
                </c:pt>
                <c:pt idx="1791">
                  <c:v>-14.784510000000068</c:v>
                </c:pt>
                <c:pt idx="1792">
                  <c:v>-12.201220000000092</c:v>
                </c:pt>
                <c:pt idx="1793">
                  <c:v>-11.532800000000066</c:v>
                </c:pt>
                <c:pt idx="1794">
                  <c:v>-10.864390000000071</c:v>
                </c:pt>
                <c:pt idx="1795">
                  <c:v>-12.88459000000006</c:v>
                </c:pt>
                <c:pt idx="1796">
                  <c:v>-14.884970000000067</c:v>
                </c:pt>
                <c:pt idx="1797">
                  <c:v>-10.83776000000006</c:v>
                </c:pt>
                <c:pt idx="1798">
                  <c:v>-9.2792100000000346</c:v>
                </c:pt>
                <c:pt idx="1799">
                  <c:v>-8.6143500000000586</c:v>
                </c:pt>
                <c:pt idx="1800">
                  <c:v>-8.5406900000000405</c:v>
                </c:pt>
                <c:pt idx="1801">
                  <c:v>-9.5258300000000418</c:v>
                </c:pt>
                <c:pt idx="1802">
                  <c:v>-11.018570000000068</c:v>
                </c:pt>
                <c:pt idx="1803">
                  <c:v>-10.312440000000095</c:v>
                </c:pt>
                <c:pt idx="1804">
                  <c:v>-8.4129000000000929</c:v>
                </c:pt>
                <c:pt idx="1805">
                  <c:v>-10.412880000000087</c:v>
                </c:pt>
                <c:pt idx="1806">
                  <c:v>-12.448500000000081</c:v>
                </c:pt>
                <c:pt idx="1807">
                  <c:v>-14.442840000000103</c:v>
                </c:pt>
                <c:pt idx="1808">
                  <c:v>-14.31043000000011</c:v>
                </c:pt>
                <c:pt idx="1809">
                  <c:v>-16.297870000000103</c:v>
                </c:pt>
                <c:pt idx="1810">
                  <c:v>-18.322790000000111</c:v>
                </c:pt>
                <c:pt idx="1811">
                  <c:v>-17.655860000000132</c:v>
                </c:pt>
                <c:pt idx="1812">
                  <c:v>-16.985450000000128</c:v>
                </c:pt>
                <c:pt idx="1813">
                  <c:v>-16.293940000000134</c:v>
                </c:pt>
                <c:pt idx="1814">
                  <c:v>-15.624210000000119</c:v>
                </c:pt>
                <c:pt idx="1815">
                  <c:v>-17.668810000000121</c:v>
                </c:pt>
                <c:pt idx="1816">
                  <c:v>-15.204900000000123</c:v>
                </c:pt>
                <c:pt idx="1817">
                  <c:v>-13.195420000000126</c:v>
                </c:pt>
                <c:pt idx="1818">
                  <c:v>-12.500970000000109</c:v>
                </c:pt>
                <c:pt idx="1819">
                  <c:v>-11.641920000000084</c:v>
                </c:pt>
                <c:pt idx="1820">
                  <c:v>-12.63074000000006</c:v>
                </c:pt>
                <c:pt idx="1821">
                  <c:v>-14.623080000000073</c:v>
                </c:pt>
                <c:pt idx="1822">
                  <c:v>-16.608440000000087</c:v>
                </c:pt>
                <c:pt idx="1823">
                  <c:v>-15.931060000000059</c:v>
                </c:pt>
                <c:pt idx="1824">
                  <c:v>-17.001640000000066</c:v>
                </c:pt>
                <c:pt idx="1825">
                  <c:v>-19.001760000000047</c:v>
                </c:pt>
                <c:pt idx="1826">
                  <c:v>-18.489800000000059</c:v>
                </c:pt>
                <c:pt idx="1827">
                  <c:v>-15.890910000000076</c:v>
                </c:pt>
                <c:pt idx="1828">
                  <c:v>-15.225220000000093</c:v>
                </c:pt>
                <c:pt idx="1829">
                  <c:v>-14.790540000000078</c:v>
                </c:pt>
                <c:pt idx="1830">
                  <c:v>-16.326780000000099</c:v>
                </c:pt>
                <c:pt idx="1831">
                  <c:v>-15.939040000000091</c:v>
                </c:pt>
                <c:pt idx="1832">
                  <c:v>-13.51667000000009</c:v>
                </c:pt>
                <c:pt idx="1833">
                  <c:v>-14.038950000000114</c:v>
                </c:pt>
                <c:pt idx="1834">
                  <c:v>-13.362650000000087</c:v>
                </c:pt>
                <c:pt idx="1835">
                  <c:v>-15.312590000000114</c:v>
                </c:pt>
                <c:pt idx="1836">
                  <c:v>-17.286110000000122</c:v>
                </c:pt>
                <c:pt idx="1837">
                  <c:v>-19.318690000000117</c:v>
                </c:pt>
                <c:pt idx="1838">
                  <c:v>-21.318290000000104</c:v>
                </c:pt>
                <c:pt idx="1839">
                  <c:v>-23.313170000000127</c:v>
                </c:pt>
                <c:pt idx="1840">
                  <c:v>-25.281050000000107</c:v>
                </c:pt>
                <c:pt idx="1841">
                  <c:v>-27.256350000000111</c:v>
                </c:pt>
                <c:pt idx="1842">
                  <c:v>-26.589680000000101</c:v>
                </c:pt>
                <c:pt idx="1843">
                  <c:v>-25.925350000000094</c:v>
                </c:pt>
                <c:pt idx="1844">
                  <c:v>-25.249010000000112</c:v>
                </c:pt>
                <c:pt idx="1845">
                  <c:v>-26.74757000000011</c:v>
                </c:pt>
                <c:pt idx="1846">
                  <c:v>-26.658110000000136</c:v>
                </c:pt>
                <c:pt idx="1847">
                  <c:v>-25.946610000000135</c:v>
                </c:pt>
                <c:pt idx="1848">
                  <c:v>-27.936350000000118</c:v>
                </c:pt>
                <c:pt idx="1849">
                  <c:v>-27.630100000000141</c:v>
                </c:pt>
                <c:pt idx="1850">
                  <c:v>-26.954970000000117</c:v>
                </c:pt>
                <c:pt idx="1851">
                  <c:v>-28.955390000000136</c:v>
                </c:pt>
                <c:pt idx="1852">
                  <c:v>-28.710840000000132</c:v>
                </c:pt>
                <c:pt idx="1853">
                  <c:v>-30.709520000000111</c:v>
                </c:pt>
                <c:pt idx="1854">
                  <c:v>-29.165210000000116</c:v>
                </c:pt>
                <c:pt idx="1855">
                  <c:v>-22.196080000000109</c:v>
                </c:pt>
                <c:pt idx="1856">
                  <c:v>-21.523050000000126</c:v>
                </c:pt>
                <c:pt idx="1857">
                  <c:v>-20.619240000000104</c:v>
                </c:pt>
                <c:pt idx="1858">
                  <c:v>-18.371470000000102</c:v>
                </c:pt>
                <c:pt idx="1859">
                  <c:v>-20.415270000000078</c:v>
                </c:pt>
                <c:pt idx="1860">
                  <c:v>-17.463290000000086</c:v>
                </c:pt>
                <c:pt idx="1861">
                  <c:v>-18.779770000000099</c:v>
                </c:pt>
                <c:pt idx="1862">
                  <c:v>-20.831190000000106</c:v>
                </c:pt>
                <c:pt idx="1863">
                  <c:v>-22.841290000000129</c:v>
                </c:pt>
                <c:pt idx="1864">
                  <c:v>-21.443280000000129</c:v>
                </c:pt>
                <c:pt idx="1865">
                  <c:v>-23.427140000000122</c:v>
                </c:pt>
                <c:pt idx="1866">
                  <c:v>-22.760980000000131</c:v>
                </c:pt>
                <c:pt idx="1867">
                  <c:v>-24.789320000000146</c:v>
                </c:pt>
                <c:pt idx="1868">
                  <c:v>-24.111490000000174</c:v>
                </c:pt>
                <c:pt idx="1869">
                  <c:v>-24.196570000000179</c:v>
                </c:pt>
                <c:pt idx="1870">
                  <c:v>-23.513720000000205</c:v>
                </c:pt>
                <c:pt idx="1871">
                  <c:v>-25.497320000000229</c:v>
                </c:pt>
                <c:pt idx="1872">
                  <c:v>-24.092470000000219</c:v>
                </c:pt>
                <c:pt idx="1873">
                  <c:v>-26.092250000000206</c:v>
                </c:pt>
                <c:pt idx="1874">
                  <c:v>-28.060170000000198</c:v>
                </c:pt>
                <c:pt idx="1875">
                  <c:v>-29.906510000000196</c:v>
                </c:pt>
                <c:pt idx="1876">
                  <c:v>-31.901990000000183</c:v>
                </c:pt>
                <c:pt idx="1877">
                  <c:v>-33.890850000000171</c:v>
                </c:pt>
                <c:pt idx="1878">
                  <c:v>-35.894950000000165</c:v>
                </c:pt>
                <c:pt idx="1879">
                  <c:v>-37.915970000000186</c:v>
                </c:pt>
                <c:pt idx="1880">
                  <c:v>-39.929230000000189</c:v>
                </c:pt>
                <c:pt idx="1881">
                  <c:v>-41.929230000000189</c:v>
                </c:pt>
                <c:pt idx="1882">
                  <c:v>-40.42165000000017</c:v>
                </c:pt>
                <c:pt idx="1883">
                  <c:v>-40.42165000000017</c:v>
                </c:pt>
                <c:pt idx="1884">
                  <c:v>-39.744510000000162</c:v>
                </c:pt>
                <c:pt idx="1885">
                  <c:v>-39.080900000000156</c:v>
                </c:pt>
                <c:pt idx="1886">
                  <c:v>-38.406820000000153</c:v>
                </c:pt>
                <c:pt idx="1887">
                  <c:v>-37.007440000000145</c:v>
                </c:pt>
                <c:pt idx="1888">
                  <c:v>-35.209620000000143</c:v>
                </c:pt>
                <c:pt idx="1889">
                  <c:v>-34.303190000000143</c:v>
                </c:pt>
                <c:pt idx="1890">
                  <c:v>-34.938670000000116</c:v>
                </c:pt>
                <c:pt idx="1891">
                  <c:v>-30.883210000000133</c:v>
                </c:pt>
                <c:pt idx="1892">
                  <c:v>-29.769860000000108</c:v>
                </c:pt>
                <c:pt idx="1893">
                  <c:v>-28.574460000000101</c:v>
                </c:pt>
                <c:pt idx="1894">
                  <c:v>-27.912870000000112</c:v>
                </c:pt>
                <c:pt idx="1895">
                  <c:v>-28.358430000000112</c:v>
                </c:pt>
                <c:pt idx="1896">
                  <c:v>-30.345310000000097</c:v>
                </c:pt>
                <c:pt idx="1897">
                  <c:v>-28.367440000000101</c:v>
                </c:pt>
                <c:pt idx="1898">
                  <c:v>-27.71850000000012</c:v>
                </c:pt>
                <c:pt idx="1899">
                  <c:v>-27.048590000000104</c:v>
                </c:pt>
                <c:pt idx="1900">
                  <c:v>-29.068050000000085</c:v>
                </c:pt>
                <c:pt idx="1901">
                  <c:v>-30.408090000000072</c:v>
                </c:pt>
                <c:pt idx="1902">
                  <c:v>-30.391510000000096</c:v>
                </c:pt>
                <c:pt idx="1903">
                  <c:v>-32.395210000000077</c:v>
                </c:pt>
                <c:pt idx="1904">
                  <c:v>-31.621500000000083</c:v>
                </c:pt>
                <c:pt idx="1905">
                  <c:v>-30.342340000000092</c:v>
                </c:pt>
                <c:pt idx="1906">
                  <c:v>-32.342340000000092</c:v>
                </c:pt>
                <c:pt idx="1907">
                  <c:v>-34.342580000000112</c:v>
                </c:pt>
                <c:pt idx="1908">
                  <c:v>-35.115520000000117</c:v>
                </c:pt>
                <c:pt idx="1909">
                  <c:v>-31.393650000000093</c:v>
                </c:pt>
                <c:pt idx="1910">
                  <c:v>-30.03138000000007</c:v>
                </c:pt>
                <c:pt idx="1911">
                  <c:v>-22.884010000000046</c:v>
                </c:pt>
                <c:pt idx="1912">
                  <c:v>-22.188530000000071</c:v>
                </c:pt>
                <c:pt idx="1913">
                  <c:v>-22.543230000000051</c:v>
                </c:pt>
                <c:pt idx="1914">
                  <c:v>-23.294150000000059</c:v>
                </c:pt>
                <c:pt idx="1915">
                  <c:v>-22.626620000000059</c:v>
                </c:pt>
                <c:pt idx="1916">
                  <c:v>-24.641240000000039</c:v>
                </c:pt>
                <c:pt idx="1917">
                  <c:v>-26.641240000000039</c:v>
                </c:pt>
                <c:pt idx="1918">
                  <c:v>-25.912160000000029</c:v>
                </c:pt>
                <c:pt idx="1919">
                  <c:v>-27.910400000000038</c:v>
                </c:pt>
                <c:pt idx="1920">
                  <c:v>-24.883890000000065</c:v>
                </c:pt>
                <c:pt idx="1921">
                  <c:v>-22.766720000000078</c:v>
                </c:pt>
                <c:pt idx="1922">
                  <c:v>-22.100100000000054</c:v>
                </c:pt>
                <c:pt idx="1923">
                  <c:v>-24.123760000000061</c:v>
                </c:pt>
                <c:pt idx="1924">
                  <c:v>-22.63023000000004</c:v>
                </c:pt>
                <c:pt idx="1925">
                  <c:v>-23.651130000000023</c:v>
                </c:pt>
                <c:pt idx="1926">
                  <c:v>-25.68565000000001</c:v>
                </c:pt>
                <c:pt idx="1927">
                  <c:v>-27.234190000000012</c:v>
                </c:pt>
                <c:pt idx="1928">
                  <c:v>-29.20473000000004</c:v>
                </c:pt>
                <c:pt idx="1929">
                  <c:v>-23.160350000000051</c:v>
                </c:pt>
                <c:pt idx="1930">
                  <c:v>-20.473720000000071</c:v>
                </c:pt>
                <c:pt idx="1931">
                  <c:v>-19.15304000000009</c:v>
                </c:pt>
                <c:pt idx="1932">
                  <c:v>-19.549050000000079</c:v>
                </c:pt>
                <c:pt idx="1933">
                  <c:v>-19.648540000000082</c:v>
                </c:pt>
                <c:pt idx="1934">
                  <c:v>-21.680840000000103</c:v>
                </c:pt>
                <c:pt idx="1935">
                  <c:v>-22.029470000000117</c:v>
                </c:pt>
                <c:pt idx="1936">
                  <c:v>-23.479130000000112</c:v>
                </c:pt>
                <c:pt idx="1937">
                  <c:v>-22.80515000000014</c:v>
                </c:pt>
                <c:pt idx="1938">
                  <c:v>-24.766770000000122</c:v>
                </c:pt>
                <c:pt idx="1939">
                  <c:v>-26.766770000000122</c:v>
                </c:pt>
                <c:pt idx="1940">
                  <c:v>-26.079450000000122</c:v>
                </c:pt>
                <c:pt idx="1941">
                  <c:v>-28.083930000000123</c:v>
                </c:pt>
                <c:pt idx="1942">
                  <c:v>-30.083390000000122</c:v>
                </c:pt>
                <c:pt idx="1943">
                  <c:v>-27.194500000000119</c:v>
                </c:pt>
                <c:pt idx="1944">
                  <c:v>-23.911120000000096</c:v>
                </c:pt>
                <c:pt idx="1945">
                  <c:v>-22.915960000000098</c:v>
                </c:pt>
                <c:pt idx="1946">
                  <c:v>-18.722120000000075</c:v>
                </c:pt>
                <c:pt idx="1947">
                  <c:v>-18.02386000000007</c:v>
                </c:pt>
                <c:pt idx="1948">
                  <c:v>-20.030980000000056</c:v>
                </c:pt>
                <c:pt idx="1949">
                  <c:v>-21.450160000000039</c:v>
                </c:pt>
                <c:pt idx="1950">
                  <c:v>-23.259020000000021</c:v>
                </c:pt>
                <c:pt idx="1951">
                  <c:v>-22.584770000000049</c:v>
                </c:pt>
                <c:pt idx="1952">
                  <c:v>-21.819090000000074</c:v>
                </c:pt>
                <c:pt idx="1953">
                  <c:v>-21.369090000000085</c:v>
                </c:pt>
                <c:pt idx="1954">
                  <c:v>-20.701590000000067</c:v>
                </c:pt>
                <c:pt idx="1955">
                  <c:v>-18.39396000000005</c:v>
                </c:pt>
                <c:pt idx="1956">
                  <c:v>-16.416390000000035</c:v>
                </c:pt>
                <c:pt idx="1957">
                  <c:v>-10.645240000000058</c:v>
                </c:pt>
                <c:pt idx="1958">
                  <c:v>-7.4824600000000601</c:v>
                </c:pt>
                <c:pt idx="1959">
                  <c:v>-6.801330000000064</c:v>
                </c:pt>
                <c:pt idx="1960">
                  <c:v>-6.1201100000000679</c:v>
                </c:pt>
                <c:pt idx="1961">
                  <c:v>-8.1609300000000644</c:v>
                </c:pt>
                <c:pt idx="1962">
                  <c:v>-10.165010000000052</c:v>
                </c:pt>
                <c:pt idx="1963">
                  <c:v>-12.111070000000041</c:v>
                </c:pt>
                <c:pt idx="1964">
                  <c:v>-14.095890000000054</c:v>
                </c:pt>
                <c:pt idx="1965">
                  <c:v>-15.429230000000075</c:v>
                </c:pt>
                <c:pt idx="1966">
                  <c:v>-14.763750000000073</c:v>
                </c:pt>
                <c:pt idx="1967">
                  <c:v>-15.972210000000075</c:v>
                </c:pt>
                <c:pt idx="1968">
                  <c:v>-17.972210000000075</c:v>
                </c:pt>
                <c:pt idx="1969">
                  <c:v>-13.899150000000077</c:v>
                </c:pt>
                <c:pt idx="1970">
                  <c:v>-15.893570000000068</c:v>
                </c:pt>
                <c:pt idx="1971">
                  <c:v>-17.851550000000088</c:v>
                </c:pt>
                <c:pt idx="1972">
                  <c:v>-19.85341000000011</c:v>
                </c:pt>
                <c:pt idx="1973">
                  <c:v>-21.193270000000098</c:v>
                </c:pt>
                <c:pt idx="1974">
                  <c:v>-23.201250000000073</c:v>
                </c:pt>
                <c:pt idx="1975">
                  <c:v>-25.184270000000083</c:v>
                </c:pt>
                <c:pt idx="1976">
                  <c:v>-27.215130000000102</c:v>
                </c:pt>
                <c:pt idx="1977">
                  <c:v>-25.0032700000001</c:v>
                </c:pt>
                <c:pt idx="1978">
                  <c:v>-27.0381900000001</c:v>
                </c:pt>
                <c:pt idx="1979">
                  <c:v>-29.069950000000119</c:v>
                </c:pt>
                <c:pt idx="1980">
                  <c:v>-31.117770000000121</c:v>
                </c:pt>
                <c:pt idx="1981">
                  <c:v>-30.464300000000094</c:v>
                </c:pt>
                <c:pt idx="1982">
                  <c:v>-31.907900000000097</c:v>
                </c:pt>
                <c:pt idx="1983">
                  <c:v>-30.946690000000103</c:v>
                </c:pt>
                <c:pt idx="1984">
                  <c:v>-29.995560000000125</c:v>
                </c:pt>
                <c:pt idx="1985">
                  <c:v>-28.926400000000115</c:v>
                </c:pt>
                <c:pt idx="1986">
                  <c:v>-26.813930000000141</c:v>
                </c:pt>
                <c:pt idx="1987">
                  <c:v>-25.281940000000134</c:v>
                </c:pt>
                <c:pt idx="1988">
                  <c:v>-24.615270000000123</c:v>
                </c:pt>
                <c:pt idx="1989">
                  <c:v>-23.931060000000116</c:v>
                </c:pt>
                <c:pt idx="1990">
                  <c:v>-23.312780000000089</c:v>
                </c:pt>
                <c:pt idx="1991">
                  <c:v>-21.81043000000011</c:v>
                </c:pt>
                <c:pt idx="1992">
                  <c:v>-20.961640000000102</c:v>
                </c:pt>
                <c:pt idx="1993">
                  <c:v>-21.169040000000109</c:v>
                </c:pt>
                <c:pt idx="1994">
                  <c:v>-20.92570000000012</c:v>
                </c:pt>
                <c:pt idx="1995">
                  <c:v>-22.925840000000107</c:v>
                </c:pt>
                <c:pt idx="1996">
                  <c:v>-16.992260000000101</c:v>
                </c:pt>
                <c:pt idx="1997">
                  <c:v>-11.674730000000125</c:v>
                </c:pt>
                <c:pt idx="1998">
                  <c:v>-11.004400000000146</c:v>
                </c:pt>
                <c:pt idx="1999">
                  <c:v>-9.9537500000001273</c:v>
                </c:pt>
                <c:pt idx="2000">
                  <c:v>0</c:v>
                </c:pt>
                <c:pt idx="2001">
                  <c:v>0</c:v>
                </c:pt>
                <c:pt idx="2002">
                  <c:v>0</c:v>
                </c:pt>
                <c:pt idx="2003">
                  <c:v>-2.0041800000000194</c:v>
                </c:pt>
                <c:pt idx="2004">
                  <c:v>0</c:v>
                </c:pt>
                <c:pt idx="2005">
                  <c:v>-1.4200399999999718</c:v>
                </c:pt>
                <c:pt idx="2006">
                  <c:v>0</c:v>
                </c:pt>
                <c:pt idx="2007">
                  <c:v>0</c:v>
                </c:pt>
                <c:pt idx="2008">
                  <c:v>0</c:v>
                </c:pt>
                <c:pt idx="2009">
                  <c:v>-2.003120000000024</c:v>
                </c:pt>
                <c:pt idx="2010">
                  <c:v>-4.0136800000000221</c:v>
                </c:pt>
                <c:pt idx="2011">
                  <c:v>-3.3180300000000216</c:v>
                </c:pt>
                <c:pt idx="2012">
                  <c:v>-2.6595200000000432</c:v>
                </c:pt>
                <c:pt idx="2013">
                  <c:v>-3.0952400000000466</c:v>
                </c:pt>
                <c:pt idx="2014">
                  <c:v>-2.4286900000000742</c:v>
                </c:pt>
                <c:pt idx="2015">
                  <c:v>-1.7718000000000984</c:v>
                </c:pt>
                <c:pt idx="2016">
                  <c:v>-3.7471000000001027</c:v>
                </c:pt>
                <c:pt idx="2017">
                  <c:v>-0.74921000000011873</c:v>
                </c:pt>
                <c:pt idx="2018">
                  <c:v>0</c:v>
                </c:pt>
                <c:pt idx="2019">
                  <c:v>0</c:v>
                </c:pt>
                <c:pt idx="2020">
                  <c:v>-1.9575800000000072</c:v>
                </c:pt>
                <c:pt idx="2021">
                  <c:v>-3.9501200000000267</c:v>
                </c:pt>
                <c:pt idx="2022">
                  <c:v>-5.9455000000000382</c:v>
                </c:pt>
                <c:pt idx="2023">
                  <c:v>-7.9889800000000264</c:v>
                </c:pt>
                <c:pt idx="2024">
                  <c:v>-5.3724400000000401</c:v>
                </c:pt>
                <c:pt idx="2025">
                  <c:v>-7.2474400000000401</c:v>
                </c:pt>
                <c:pt idx="2026">
                  <c:v>-8.372760000000028</c:v>
                </c:pt>
                <c:pt idx="2027">
                  <c:v>-6.0978500000000508</c:v>
                </c:pt>
                <c:pt idx="2028">
                  <c:v>-5.4370300000000498</c:v>
                </c:pt>
                <c:pt idx="2029">
                  <c:v>-4.4139300000000503</c:v>
                </c:pt>
                <c:pt idx="2030">
                  <c:v>-3.7505700000000388</c:v>
                </c:pt>
                <c:pt idx="2031">
                  <c:v>-2.5445300000000657</c:v>
                </c:pt>
                <c:pt idx="2032">
                  <c:v>-8.7530000000015207E-2</c:v>
                </c:pt>
                <c:pt idx="2033">
                  <c:v>-2.0804900000000544</c:v>
                </c:pt>
                <c:pt idx="2034">
                  <c:v>-4.0466900000000692</c:v>
                </c:pt>
                <c:pt idx="2035">
                  <c:v>-6.0379100000000676</c:v>
                </c:pt>
                <c:pt idx="2036">
                  <c:v>-8.0289500000000658</c:v>
                </c:pt>
                <c:pt idx="2037">
                  <c:v>-8.5036500000000501</c:v>
                </c:pt>
                <c:pt idx="2038">
                  <c:v>-9.5258300000000418</c:v>
                </c:pt>
                <c:pt idx="2039">
                  <c:v>-11.542430000000024</c:v>
                </c:pt>
                <c:pt idx="2040">
                  <c:v>-9.547930000000008</c:v>
                </c:pt>
                <c:pt idx="2041">
                  <c:v>-8.4213900000000308</c:v>
                </c:pt>
                <c:pt idx="2042">
                  <c:v>-7.2603600000000483</c:v>
                </c:pt>
                <c:pt idx="2043">
                  <c:v>-4.8502700000000232</c:v>
                </c:pt>
                <c:pt idx="2044">
                  <c:v>-4.1856999999999971</c:v>
                </c:pt>
                <c:pt idx="2045">
                  <c:v>-3.3091499999999883</c:v>
                </c:pt>
                <c:pt idx="2046">
                  <c:v>-1.977359999999976</c:v>
                </c:pt>
                <c:pt idx="2047">
                  <c:v>-1.2777700000000323</c:v>
                </c:pt>
                <c:pt idx="2048">
                  <c:v>-0.28597999999999502</c:v>
                </c:pt>
                <c:pt idx="2049">
                  <c:v>-2.2789999999999964</c:v>
                </c:pt>
                <c:pt idx="2050">
                  <c:v>-4.2986000000000217</c:v>
                </c:pt>
                <c:pt idx="2051">
                  <c:v>-3.632060000000024</c:v>
                </c:pt>
                <c:pt idx="2052">
                  <c:v>-5.6634400000000369</c:v>
                </c:pt>
                <c:pt idx="2053">
                  <c:v>-7.6671000000000618</c:v>
                </c:pt>
                <c:pt idx="2054">
                  <c:v>-9.6549800000000801</c:v>
                </c:pt>
                <c:pt idx="2055">
                  <c:v>-7.7264100000001008</c:v>
                </c:pt>
                <c:pt idx="2056">
                  <c:v>-4.4551300000001106</c:v>
                </c:pt>
                <c:pt idx="2057">
                  <c:v>-2.7299700000000939</c:v>
                </c:pt>
                <c:pt idx="2058">
                  <c:v>-2.3252200000000585</c:v>
                </c:pt>
                <c:pt idx="2059">
                  <c:v>-1.897640000000024</c:v>
                </c:pt>
                <c:pt idx="2060">
                  <c:v>-3.4743799999999965</c:v>
                </c:pt>
                <c:pt idx="2061">
                  <c:v>-2.7985499999999774</c:v>
                </c:pt>
                <c:pt idx="2062">
                  <c:v>0</c:v>
                </c:pt>
                <c:pt idx="2063">
                  <c:v>0</c:v>
                </c:pt>
                <c:pt idx="2064">
                  <c:v>0</c:v>
                </c:pt>
                <c:pt idx="2065">
                  <c:v>-2.0203800000000456</c:v>
                </c:pt>
                <c:pt idx="2066">
                  <c:v>-1.3585600000000113</c:v>
                </c:pt>
                <c:pt idx="2067">
                  <c:v>-3.3591599999999744</c:v>
                </c:pt>
                <c:pt idx="2068">
                  <c:v>-2.6908300000000054</c:v>
                </c:pt>
                <c:pt idx="2069">
                  <c:v>-2.0245599999999513</c:v>
                </c:pt>
                <c:pt idx="2070">
                  <c:v>-1.3463999999999032</c:v>
                </c:pt>
                <c:pt idx="2071">
                  <c:v>-3.3489799999998695</c:v>
                </c:pt>
                <c:pt idx="2072">
                  <c:v>-2.6827299999998786</c:v>
                </c:pt>
                <c:pt idx="2073">
                  <c:v>0</c:v>
                </c:pt>
                <c:pt idx="2074">
                  <c:v>0</c:v>
                </c:pt>
                <c:pt idx="2075">
                  <c:v>-0.77876000000003387</c:v>
                </c:pt>
                <c:pt idx="2076">
                  <c:v>-2.786200000000008</c:v>
                </c:pt>
                <c:pt idx="2077">
                  <c:v>-4.2956199999999853</c:v>
                </c:pt>
                <c:pt idx="2078">
                  <c:v>-3.2449599999999919</c:v>
                </c:pt>
                <c:pt idx="2079">
                  <c:v>-2.9947999999999411</c:v>
                </c:pt>
                <c:pt idx="2080">
                  <c:v>-0.7097999999999729</c:v>
                </c:pt>
                <c:pt idx="2081">
                  <c:v>0</c:v>
                </c:pt>
                <c:pt idx="2082">
                  <c:v>-0.90341999999998279</c:v>
                </c:pt>
                <c:pt idx="2083">
                  <c:v>-1.7223599999999806</c:v>
                </c:pt>
                <c:pt idx="2084">
                  <c:v>-2.6463599999999587</c:v>
                </c:pt>
                <c:pt idx="2085">
                  <c:v>-3.3545599999999922</c:v>
                </c:pt>
                <c:pt idx="2086">
                  <c:v>-2.6825999999999794</c:v>
                </c:pt>
                <c:pt idx="2087">
                  <c:v>-4.6839599999999564</c:v>
                </c:pt>
                <c:pt idx="2088">
                  <c:v>-5.3343999999999596</c:v>
                </c:pt>
                <c:pt idx="2089">
                  <c:v>-4.04070999999999</c:v>
                </c:pt>
                <c:pt idx="2090">
                  <c:v>-1.8020500000000084</c:v>
                </c:pt>
                <c:pt idx="2091">
                  <c:v>0</c:v>
                </c:pt>
                <c:pt idx="2092">
                  <c:v>-2.0238000000000511</c:v>
                </c:pt>
                <c:pt idx="2093">
                  <c:v>-4.0268400000001066</c:v>
                </c:pt>
                <c:pt idx="2094">
                  <c:v>-3.4581200000001218</c:v>
                </c:pt>
                <c:pt idx="2095">
                  <c:v>-5.4519200000000865</c:v>
                </c:pt>
                <c:pt idx="2096">
                  <c:v>-7.4520200000000614</c:v>
                </c:pt>
                <c:pt idx="2097">
                  <c:v>-5.1588900000000422</c:v>
                </c:pt>
                <c:pt idx="2098">
                  <c:v>-7.2380900000000565</c:v>
                </c:pt>
                <c:pt idx="2099">
                  <c:v>-5.9298800000000256</c:v>
                </c:pt>
                <c:pt idx="2100">
                  <c:v>-6.8625600000000304</c:v>
                </c:pt>
                <c:pt idx="2101">
                  <c:v>-4.3643799999999828</c:v>
                </c:pt>
                <c:pt idx="2102">
                  <c:v>-5.0080799999999499</c:v>
                </c:pt>
                <c:pt idx="2103">
                  <c:v>-5.9443799999999101</c:v>
                </c:pt>
                <c:pt idx="2104">
                  <c:v>-3.2207299999998895</c:v>
                </c:pt>
                <c:pt idx="2105">
                  <c:v>-5.2220099999998411</c:v>
                </c:pt>
                <c:pt idx="2106">
                  <c:v>-4.4175399999998035</c:v>
                </c:pt>
                <c:pt idx="2107">
                  <c:v>-4.8687399999997751</c:v>
                </c:pt>
                <c:pt idx="2108">
                  <c:v>-6.3539399999997386</c:v>
                </c:pt>
                <c:pt idx="2109">
                  <c:v>-8.3751799999997729</c:v>
                </c:pt>
                <c:pt idx="2110">
                  <c:v>-10.380259999999794</c:v>
                </c:pt>
                <c:pt idx="2111">
                  <c:v>-12.386659999999779</c:v>
                </c:pt>
                <c:pt idx="2112">
                  <c:v>-14.383159999999748</c:v>
                </c:pt>
                <c:pt idx="2113">
                  <c:v>-13.261319999999728</c:v>
                </c:pt>
                <c:pt idx="2114">
                  <c:v>-12.334939999999733</c:v>
                </c:pt>
                <c:pt idx="2115">
                  <c:v>-11.902479999999741</c:v>
                </c:pt>
                <c:pt idx="2116">
                  <c:v>-11.216809999999782</c:v>
                </c:pt>
                <c:pt idx="2117">
                  <c:v>-13.205209999999738</c:v>
                </c:pt>
                <c:pt idx="2118">
                  <c:v>-12.538789999999722</c:v>
                </c:pt>
                <c:pt idx="2119">
                  <c:v>-11.637209999999754</c:v>
                </c:pt>
                <c:pt idx="2120">
                  <c:v>-9.5408299999998007</c:v>
                </c:pt>
                <c:pt idx="2121">
                  <c:v>-11.027109999999766</c:v>
                </c:pt>
                <c:pt idx="2122">
                  <c:v>-13.025389999999788</c:v>
                </c:pt>
                <c:pt idx="2123">
                  <c:v>-15.025529999999776</c:v>
                </c:pt>
                <c:pt idx="2124">
                  <c:v>-17.049329999999827</c:v>
                </c:pt>
                <c:pt idx="2125">
                  <c:v>-16.375439999999799</c:v>
                </c:pt>
                <c:pt idx="2126">
                  <c:v>-16.339039999999841</c:v>
                </c:pt>
                <c:pt idx="2127">
                  <c:v>-18.385079999999789</c:v>
                </c:pt>
                <c:pt idx="2128">
                  <c:v>-20.401499999999828</c:v>
                </c:pt>
                <c:pt idx="2129">
                  <c:v>-22.401699999999778</c:v>
                </c:pt>
                <c:pt idx="2130">
                  <c:v>-21.743709999999737</c:v>
                </c:pt>
                <c:pt idx="2131">
                  <c:v>-23.747309999999743</c:v>
                </c:pt>
                <c:pt idx="2132">
                  <c:v>-18.560119999999756</c:v>
                </c:pt>
                <c:pt idx="2133">
                  <c:v>-20.580319999999801</c:v>
                </c:pt>
                <c:pt idx="2134">
                  <c:v>-19.881449999999745</c:v>
                </c:pt>
                <c:pt idx="2135">
                  <c:v>-16.249609999999734</c:v>
                </c:pt>
                <c:pt idx="2136">
                  <c:v>-13.718639999999709</c:v>
                </c:pt>
                <c:pt idx="2137">
                  <c:v>-15.712019999999711</c:v>
                </c:pt>
                <c:pt idx="2138">
                  <c:v>-17.712159999999699</c:v>
                </c:pt>
                <c:pt idx="2139">
                  <c:v>-18.753799999999728</c:v>
                </c:pt>
                <c:pt idx="2140">
                  <c:v>-19.712799999999675</c:v>
                </c:pt>
                <c:pt idx="2141">
                  <c:v>-21.696179999999686</c:v>
                </c:pt>
                <c:pt idx="2142">
                  <c:v>-21.029509999999732</c:v>
                </c:pt>
                <c:pt idx="2143">
                  <c:v>-20.350999999999772</c:v>
                </c:pt>
                <c:pt idx="2144">
                  <c:v>-20.853699999999776</c:v>
                </c:pt>
                <c:pt idx="2145">
                  <c:v>-21.916239999999789</c:v>
                </c:pt>
                <c:pt idx="2146">
                  <c:v>-22.298229999999762</c:v>
                </c:pt>
                <c:pt idx="2147">
                  <c:v>-21.684369999999717</c:v>
                </c:pt>
                <c:pt idx="2148">
                  <c:v>-23.685929999999757</c:v>
                </c:pt>
                <c:pt idx="2149">
                  <c:v>-23.02036999999973</c:v>
                </c:pt>
                <c:pt idx="2150">
                  <c:v>-22.343299999999772</c:v>
                </c:pt>
                <c:pt idx="2151">
                  <c:v>-21.675819999999817</c:v>
                </c:pt>
                <c:pt idx="2152">
                  <c:v>-23.687339999999836</c:v>
                </c:pt>
                <c:pt idx="2153">
                  <c:v>-23.002279999999814</c:v>
                </c:pt>
                <c:pt idx="2154">
                  <c:v>-22.321279999999774</c:v>
                </c:pt>
                <c:pt idx="2155">
                  <c:v>-24.360799999999813</c:v>
                </c:pt>
                <c:pt idx="2156">
                  <c:v>-26.38977999999986</c:v>
                </c:pt>
                <c:pt idx="2157">
                  <c:v>-28.388119999999844</c:v>
                </c:pt>
                <c:pt idx="2158">
                  <c:v>-30.389919999999847</c:v>
                </c:pt>
                <c:pt idx="2159">
                  <c:v>-29.705359999999814</c:v>
                </c:pt>
                <c:pt idx="2160">
                  <c:v>-28.542799999999829</c:v>
                </c:pt>
                <c:pt idx="2161">
                  <c:v>-27.858179999999834</c:v>
                </c:pt>
                <c:pt idx="2162">
                  <c:v>-27.202469999999835</c:v>
                </c:pt>
                <c:pt idx="2163">
                  <c:v>-26.526779999999803</c:v>
                </c:pt>
                <c:pt idx="2164">
                  <c:v>-25.839129999999841</c:v>
                </c:pt>
                <c:pt idx="2165">
                  <c:v>-27.845169999999825</c:v>
                </c:pt>
                <c:pt idx="2166">
                  <c:v>-29.87012999999979</c:v>
                </c:pt>
                <c:pt idx="2167">
                  <c:v>-29.201109999999744</c:v>
                </c:pt>
                <c:pt idx="2168">
                  <c:v>-28.8456699999997</c:v>
                </c:pt>
                <c:pt idx="2169">
                  <c:v>-30.870349999999689</c:v>
                </c:pt>
                <c:pt idx="2170">
                  <c:v>-29.596989999999664</c:v>
                </c:pt>
                <c:pt idx="2171">
                  <c:v>-31.601069999999652</c:v>
                </c:pt>
                <c:pt idx="2172">
                  <c:v>-31.936849999999652</c:v>
                </c:pt>
                <c:pt idx="2173">
                  <c:v>-33.91054999999966</c:v>
                </c:pt>
                <c:pt idx="2174">
                  <c:v>-33.234459999999672</c:v>
                </c:pt>
                <c:pt idx="2175">
                  <c:v>-35.030859999999677</c:v>
                </c:pt>
                <c:pt idx="2176">
                  <c:v>-37.032039999999654</c:v>
                </c:pt>
                <c:pt idx="2177">
                  <c:v>-39.018439999999657</c:v>
                </c:pt>
                <c:pt idx="2178">
                  <c:v>-41.028099999999654</c:v>
                </c:pt>
                <c:pt idx="2179">
                  <c:v>-43.026799999999639</c:v>
                </c:pt>
                <c:pt idx="2180">
                  <c:v>-45.112819999999658</c:v>
                </c:pt>
                <c:pt idx="2181">
                  <c:v>-44.446119999999667</c:v>
                </c:pt>
                <c:pt idx="2182">
                  <c:v>-46.460219999999651</c:v>
                </c:pt>
                <c:pt idx="2183">
                  <c:v>-47.361379999999656</c:v>
                </c:pt>
                <c:pt idx="2184">
                  <c:v>-49.427659999999662</c:v>
                </c:pt>
                <c:pt idx="2185">
                  <c:v>-50.655039999999644</c:v>
                </c:pt>
                <c:pt idx="2186">
                  <c:v>-51.055439999999635</c:v>
                </c:pt>
                <c:pt idx="2187">
                  <c:v>-49.419069999999635</c:v>
                </c:pt>
                <c:pt idx="2188">
                  <c:v>-48.702809999999658</c:v>
                </c:pt>
                <c:pt idx="2189">
                  <c:v>-47.50966999999963</c:v>
                </c:pt>
                <c:pt idx="2190">
                  <c:v>-44.807529999999645</c:v>
                </c:pt>
                <c:pt idx="2191">
                  <c:v>-44.137319999999647</c:v>
                </c:pt>
                <c:pt idx="2192">
                  <c:v>-41.09359999999964</c:v>
                </c:pt>
                <c:pt idx="2193">
                  <c:v>-39.753889999999615</c:v>
                </c:pt>
                <c:pt idx="2194">
                  <c:v>-39.084039999999618</c:v>
                </c:pt>
                <c:pt idx="2195">
                  <c:v>-38.421649999999602</c:v>
                </c:pt>
                <c:pt idx="2196">
                  <c:v>-36.853719999999612</c:v>
                </c:pt>
                <c:pt idx="2197">
                  <c:v>-37.592559999999594</c:v>
                </c:pt>
                <c:pt idx="2198">
                  <c:v>-36.9286299999996</c:v>
                </c:pt>
                <c:pt idx="2199">
                  <c:v>-38.426669999999604</c:v>
                </c:pt>
                <c:pt idx="2200">
                  <c:v>-37.765349999999614</c:v>
                </c:pt>
                <c:pt idx="2201">
                  <c:v>-37.094959999999617</c:v>
                </c:pt>
                <c:pt idx="2202">
                  <c:v>-36.1430799999996</c:v>
                </c:pt>
                <c:pt idx="2203">
                  <c:v>-32.558579999999608</c:v>
                </c:pt>
                <c:pt idx="2204">
                  <c:v>-31.819839999999601</c:v>
                </c:pt>
                <c:pt idx="2205">
                  <c:v>-31.133569999999622</c:v>
                </c:pt>
                <c:pt idx="2206">
                  <c:v>-30.467179999999644</c:v>
                </c:pt>
                <c:pt idx="2207">
                  <c:v>-29.033489999999688</c:v>
                </c:pt>
                <c:pt idx="2208">
                  <c:v>-29.390819999999735</c:v>
                </c:pt>
                <c:pt idx="2209">
                  <c:v>-28.725409999999783</c:v>
                </c:pt>
                <c:pt idx="2210">
                  <c:v>-28.032429999999749</c:v>
                </c:pt>
                <c:pt idx="2211">
                  <c:v>-30.032469999999762</c:v>
                </c:pt>
                <c:pt idx="2212">
                  <c:v>-32.070409999999754</c:v>
                </c:pt>
                <c:pt idx="2213">
                  <c:v>-31.395849999999768</c:v>
                </c:pt>
                <c:pt idx="2214">
                  <c:v>-33.278209999999774</c:v>
                </c:pt>
                <c:pt idx="2215">
                  <c:v>-35.316209999999785</c:v>
                </c:pt>
                <c:pt idx="2216">
                  <c:v>-32.897359999999765</c:v>
                </c:pt>
                <c:pt idx="2217">
                  <c:v>-31.489399999999762</c:v>
                </c:pt>
                <c:pt idx="2218">
                  <c:v>-30.823479999999734</c:v>
                </c:pt>
                <c:pt idx="2219">
                  <c:v>-30.132639999999753</c:v>
                </c:pt>
                <c:pt idx="2220">
                  <c:v>-28.631189999999719</c:v>
                </c:pt>
                <c:pt idx="2221">
                  <c:v>-27.970549999999776</c:v>
                </c:pt>
                <c:pt idx="2222">
                  <c:v>-29.972249999999804</c:v>
                </c:pt>
                <c:pt idx="2223">
                  <c:v>-31.961769999999831</c:v>
                </c:pt>
                <c:pt idx="2224">
                  <c:v>-31.159849999999835</c:v>
                </c:pt>
                <c:pt idx="2225">
                  <c:v>-30.004999999999825</c:v>
                </c:pt>
                <c:pt idx="2226">
                  <c:v>-32.004999999999825</c:v>
                </c:pt>
                <c:pt idx="2227">
                  <c:v>-34.001839999999845</c:v>
                </c:pt>
                <c:pt idx="2228">
                  <c:v>-35.995999999999867</c:v>
                </c:pt>
                <c:pt idx="2229">
                  <c:v>-36.263039999999876</c:v>
                </c:pt>
                <c:pt idx="2230">
                  <c:v>-35.597339999999861</c:v>
                </c:pt>
                <c:pt idx="2231">
                  <c:v>-34.920449999999846</c:v>
                </c:pt>
                <c:pt idx="2232">
                  <c:v>-34.216899999999839</c:v>
                </c:pt>
                <c:pt idx="2233">
                  <c:v>-33.104729999999847</c:v>
                </c:pt>
                <c:pt idx="2234">
                  <c:v>-34.070249999999874</c:v>
                </c:pt>
                <c:pt idx="2235">
                  <c:v>-32.597409999999854</c:v>
                </c:pt>
                <c:pt idx="2236">
                  <c:v>-33.722589999999855</c:v>
                </c:pt>
                <c:pt idx="2237">
                  <c:v>-34.709389999999871</c:v>
                </c:pt>
                <c:pt idx="2238">
                  <c:v>-36.638189999999895</c:v>
                </c:pt>
                <c:pt idx="2239">
                  <c:v>-33.558829999999887</c:v>
                </c:pt>
                <c:pt idx="2240">
                  <c:v>-35.569249999999897</c:v>
                </c:pt>
                <c:pt idx="2241">
                  <c:v>-34.903139999999894</c:v>
                </c:pt>
                <c:pt idx="2242">
                  <c:v>-36.90631999999988</c:v>
                </c:pt>
                <c:pt idx="2243">
                  <c:v>-36.691899999999862</c:v>
                </c:pt>
                <c:pt idx="2244">
                  <c:v>-34.335799999999836</c:v>
                </c:pt>
                <c:pt idx="2245">
                  <c:v>-33.667019999999809</c:v>
                </c:pt>
                <c:pt idx="2246">
                  <c:v>-35.664519999999811</c:v>
                </c:pt>
                <c:pt idx="2247">
                  <c:v>-27.505019999999831</c:v>
                </c:pt>
                <c:pt idx="2248">
                  <c:v>-26.821259999999825</c:v>
                </c:pt>
                <c:pt idx="2249">
                  <c:v>-24.781169999999861</c:v>
                </c:pt>
                <c:pt idx="2250">
                  <c:v>-26.786689999999908</c:v>
                </c:pt>
                <c:pt idx="2251">
                  <c:v>-28.788089999999897</c:v>
                </c:pt>
                <c:pt idx="2252">
                  <c:v>-30.789489999999887</c:v>
                </c:pt>
                <c:pt idx="2253">
                  <c:v>-31.74630999999988</c:v>
                </c:pt>
                <c:pt idx="2254">
                  <c:v>-30.848289999999906</c:v>
                </c:pt>
                <c:pt idx="2255">
                  <c:v>-32.849769999999921</c:v>
                </c:pt>
                <c:pt idx="2256">
                  <c:v>-34.377649999999903</c:v>
                </c:pt>
                <c:pt idx="2257">
                  <c:v>-33.703609999999912</c:v>
                </c:pt>
                <c:pt idx="2258">
                  <c:v>-32.020109999999931</c:v>
                </c:pt>
                <c:pt idx="2259">
                  <c:v>-34.020149999999944</c:v>
                </c:pt>
                <c:pt idx="2260">
                  <c:v>-36.027629999999931</c:v>
                </c:pt>
                <c:pt idx="2261">
                  <c:v>-37.252349999999922</c:v>
                </c:pt>
                <c:pt idx="2262">
                  <c:v>-36.020259999999894</c:v>
                </c:pt>
                <c:pt idx="2263">
                  <c:v>-35.349529999999902</c:v>
                </c:pt>
                <c:pt idx="2264">
                  <c:v>-37.36972999999989</c:v>
                </c:pt>
                <c:pt idx="2265">
                  <c:v>-36.42356999999987</c:v>
                </c:pt>
                <c:pt idx="2266">
                  <c:v>-35.754889999999875</c:v>
                </c:pt>
                <c:pt idx="2267">
                  <c:v>-34.949409999999887</c:v>
                </c:pt>
                <c:pt idx="2268">
                  <c:v>-34.668089999999893</c:v>
                </c:pt>
                <c:pt idx="2269">
                  <c:v>-33.996259999999893</c:v>
                </c:pt>
                <c:pt idx="2270">
                  <c:v>-30.722979999999893</c:v>
                </c:pt>
                <c:pt idx="2271">
                  <c:v>-32.72415999999987</c:v>
                </c:pt>
                <c:pt idx="2272">
                  <c:v>-32.048539999999889</c:v>
                </c:pt>
                <c:pt idx="2273">
                  <c:v>-32.7894399999999</c:v>
                </c:pt>
                <c:pt idx="2274">
                  <c:v>-34.765539999999874</c:v>
                </c:pt>
                <c:pt idx="2275">
                  <c:v>-36.091679999999883</c:v>
                </c:pt>
                <c:pt idx="2276">
                  <c:v>-34.605499999999893</c:v>
                </c:pt>
                <c:pt idx="2277">
                  <c:v>-33.558549999999912</c:v>
                </c:pt>
                <c:pt idx="2278">
                  <c:v>-35.558489999999892</c:v>
                </c:pt>
                <c:pt idx="2279">
                  <c:v>-33.238589999999874</c:v>
                </c:pt>
                <c:pt idx="2280">
                  <c:v>-31.810469999999896</c:v>
                </c:pt>
                <c:pt idx="2281">
                  <c:v>-30.069019999999909</c:v>
                </c:pt>
                <c:pt idx="2282">
                  <c:v>-30.736439999999902</c:v>
                </c:pt>
                <c:pt idx="2283">
                  <c:v>-32.736539999999877</c:v>
                </c:pt>
                <c:pt idx="2284">
                  <c:v>-33.502099999999871</c:v>
                </c:pt>
                <c:pt idx="2285">
                  <c:v>-33.063509999999894</c:v>
                </c:pt>
                <c:pt idx="2286">
                  <c:v>-32.390269999999873</c:v>
                </c:pt>
                <c:pt idx="2287">
                  <c:v>-30.386929999999893</c:v>
                </c:pt>
                <c:pt idx="2288">
                  <c:v>-28.391139999999837</c:v>
                </c:pt>
                <c:pt idx="2289">
                  <c:v>-27.152189999999791</c:v>
                </c:pt>
                <c:pt idx="2290">
                  <c:v>-22.107829999999808</c:v>
                </c:pt>
                <c:pt idx="2291">
                  <c:v>-21.441009999999778</c:v>
                </c:pt>
                <c:pt idx="2292">
                  <c:v>-20.759669999999801</c:v>
                </c:pt>
                <c:pt idx="2293">
                  <c:v>-19.931209999999851</c:v>
                </c:pt>
                <c:pt idx="2294">
                  <c:v>-19.385229999999865</c:v>
                </c:pt>
                <c:pt idx="2295">
                  <c:v>-18.691669999999817</c:v>
                </c:pt>
                <c:pt idx="2296">
                  <c:v>-18.019819999999868</c:v>
                </c:pt>
                <c:pt idx="2297">
                  <c:v>-20.020599999999831</c:v>
                </c:pt>
                <c:pt idx="2298">
                  <c:v>-19.3453599999998</c:v>
                </c:pt>
                <c:pt idx="2299">
                  <c:v>-18.678599999999847</c:v>
                </c:pt>
                <c:pt idx="2300">
                  <c:v>-18.011139999999841</c:v>
                </c:pt>
                <c:pt idx="2301">
                  <c:v>-16.631179999999858</c:v>
                </c:pt>
                <c:pt idx="2302">
                  <c:v>-13.714069999999879</c:v>
                </c:pt>
                <c:pt idx="2303">
                  <c:v>-9.7486599999998589</c:v>
                </c:pt>
                <c:pt idx="2304">
                  <c:v>-3.9557499999998527</c:v>
                </c:pt>
                <c:pt idx="2305">
                  <c:v>-2.4041599999998198</c:v>
                </c:pt>
                <c:pt idx="2306">
                  <c:v>-1.734339999999861</c:v>
                </c:pt>
                <c:pt idx="2307">
                  <c:v>-3.7349999999999</c:v>
                </c:pt>
                <c:pt idx="2308">
                  <c:v>-3.0647699999999531</c:v>
                </c:pt>
                <c:pt idx="2309">
                  <c:v>-2.3983399999999619</c:v>
                </c:pt>
                <c:pt idx="2310">
                  <c:v>-1.7256399999999985</c:v>
                </c:pt>
                <c:pt idx="2311">
                  <c:v>0</c:v>
                </c:pt>
                <c:pt idx="2312">
                  <c:v>0</c:v>
                </c:pt>
                <c:pt idx="2313">
                  <c:v>0</c:v>
                </c:pt>
                <c:pt idx="2314">
                  <c:v>-1.9981199999999717</c:v>
                </c:pt>
                <c:pt idx="2315">
                  <c:v>-1.3269199999999728</c:v>
                </c:pt>
                <c:pt idx="2316">
                  <c:v>-3.3255599999999959</c:v>
                </c:pt>
                <c:pt idx="2317">
                  <c:v>-5.3297800000000279</c:v>
                </c:pt>
                <c:pt idx="2318">
                  <c:v>-4.6620599999999968</c:v>
                </c:pt>
                <c:pt idx="2319">
                  <c:v>-3.9785899999999401</c:v>
                </c:pt>
                <c:pt idx="2320">
                  <c:v>-5.9774499999999762</c:v>
                </c:pt>
                <c:pt idx="2321">
                  <c:v>-5.308469999999943</c:v>
                </c:pt>
                <c:pt idx="2322">
                  <c:v>-7.3075299999999288</c:v>
                </c:pt>
                <c:pt idx="2323">
                  <c:v>-9.3138899999999012</c:v>
                </c:pt>
                <c:pt idx="2324">
                  <c:v>-11.316169999999943</c:v>
                </c:pt>
                <c:pt idx="2325">
                  <c:v>-13.316409999999905</c:v>
                </c:pt>
                <c:pt idx="2326">
                  <c:v>-12.795389999999884</c:v>
                </c:pt>
                <c:pt idx="2327">
                  <c:v>-14.800789999999893</c:v>
                </c:pt>
                <c:pt idx="2328">
                  <c:v>-16.803349999999909</c:v>
                </c:pt>
                <c:pt idx="2329">
                  <c:v>-18.804209999999898</c:v>
                </c:pt>
                <c:pt idx="2330">
                  <c:v>-20.811749999999847</c:v>
                </c:pt>
                <c:pt idx="2331">
                  <c:v>-21.376549999999838</c:v>
                </c:pt>
                <c:pt idx="2332">
                  <c:v>-23.36834999999985</c:v>
                </c:pt>
                <c:pt idx="2333">
                  <c:v>-25.37150999999983</c:v>
                </c:pt>
                <c:pt idx="2334">
                  <c:v>-27.378269999999816</c:v>
                </c:pt>
                <c:pt idx="2335">
                  <c:v>-26.703719999999862</c:v>
                </c:pt>
                <c:pt idx="2336">
                  <c:v>-26.033239999999864</c:v>
                </c:pt>
                <c:pt idx="2337">
                  <c:v>-28.033079999999813</c:v>
                </c:pt>
                <c:pt idx="2338">
                  <c:v>-30.034299999999803</c:v>
                </c:pt>
                <c:pt idx="2339">
                  <c:v>-29.367619999999761</c:v>
                </c:pt>
                <c:pt idx="2340">
                  <c:v>-28.700459999999794</c:v>
                </c:pt>
                <c:pt idx="2341">
                  <c:v>-27.2044199999998</c:v>
                </c:pt>
                <c:pt idx="2342">
                  <c:v>-22.675069999999778</c:v>
                </c:pt>
                <c:pt idx="2343">
                  <c:v>-20.613079999999741</c:v>
                </c:pt>
                <c:pt idx="2344">
                  <c:v>-21.775859999999739</c:v>
                </c:pt>
                <c:pt idx="2345">
                  <c:v>-23.776179999999727</c:v>
                </c:pt>
                <c:pt idx="2346">
                  <c:v>-20.360069999999723</c:v>
                </c:pt>
                <c:pt idx="2347">
                  <c:v>-19.689319999999725</c:v>
                </c:pt>
                <c:pt idx="2348">
                  <c:v>-19.017169999999737</c:v>
                </c:pt>
                <c:pt idx="2349">
                  <c:v>-17.99356999999975</c:v>
                </c:pt>
                <c:pt idx="2350">
                  <c:v>-16.962849999999776</c:v>
                </c:pt>
                <c:pt idx="2351">
                  <c:v>-15.453459999999723</c:v>
                </c:pt>
                <c:pt idx="2352">
                  <c:v>-17.467559999999708</c:v>
                </c:pt>
                <c:pt idx="2353">
                  <c:v>-16.800909999999703</c:v>
                </c:pt>
                <c:pt idx="2354">
                  <c:v>-16.13432999999975</c:v>
                </c:pt>
                <c:pt idx="2355">
                  <c:v>-18.138269999999693</c:v>
                </c:pt>
                <c:pt idx="2356">
                  <c:v>-20.14100999999971</c:v>
                </c:pt>
                <c:pt idx="2357">
                  <c:v>-16.705779999999663</c:v>
                </c:pt>
                <c:pt idx="2358">
                  <c:v>-16.038579999999683</c:v>
                </c:pt>
                <c:pt idx="2359">
                  <c:v>-15.367269999999735</c:v>
                </c:pt>
                <c:pt idx="2360">
                  <c:v>-17.368289999999774</c:v>
                </c:pt>
                <c:pt idx="2361">
                  <c:v>-16.09844999999973</c:v>
                </c:pt>
                <c:pt idx="2362">
                  <c:v>-14.526019999999676</c:v>
                </c:pt>
                <c:pt idx="2363">
                  <c:v>-10.959979999999632</c:v>
                </c:pt>
                <c:pt idx="2364">
                  <c:v>-12.973959999999579</c:v>
                </c:pt>
                <c:pt idx="2365">
                  <c:v>-12.05896999999959</c:v>
                </c:pt>
                <c:pt idx="2366">
                  <c:v>-10.80433999999957</c:v>
                </c:pt>
                <c:pt idx="2367">
                  <c:v>-12.80433999999957</c:v>
                </c:pt>
                <c:pt idx="2368">
                  <c:v>-11.533559999999625</c:v>
                </c:pt>
                <c:pt idx="2369">
                  <c:v>-10.884049999999661</c:v>
                </c:pt>
                <c:pt idx="2370">
                  <c:v>-12.884049999999661</c:v>
                </c:pt>
                <c:pt idx="2371">
                  <c:v>-14.898269999999684</c:v>
                </c:pt>
                <c:pt idx="2372">
                  <c:v>-16.897709999999734</c:v>
                </c:pt>
                <c:pt idx="2373">
                  <c:v>-14.22418999999968</c:v>
                </c:pt>
                <c:pt idx="2374">
                  <c:v>-12.74254999999971</c:v>
                </c:pt>
                <c:pt idx="2375">
                  <c:v>-10.48419999999976</c:v>
                </c:pt>
                <c:pt idx="2376">
                  <c:v>-8.0395199999998113</c:v>
                </c:pt>
                <c:pt idx="2377">
                  <c:v>-7.8576199999997698</c:v>
                </c:pt>
                <c:pt idx="2378">
                  <c:v>-7.5899699999997665</c:v>
                </c:pt>
                <c:pt idx="2379">
                  <c:v>-8.7760299999997642</c:v>
                </c:pt>
                <c:pt idx="2380">
                  <c:v>-8.0959099999997761</c:v>
                </c:pt>
                <c:pt idx="2381">
                  <c:v>-10.09980999999982</c:v>
                </c:pt>
                <c:pt idx="2382">
                  <c:v>-8.0129899999998315</c:v>
                </c:pt>
                <c:pt idx="2383">
                  <c:v>-6.8325499999998556</c:v>
                </c:pt>
                <c:pt idx="2384">
                  <c:v>-6.1658399999998892</c:v>
                </c:pt>
                <c:pt idx="2385">
                  <c:v>-5.4844799999998486</c:v>
                </c:pt>
                <c:pt idx="2386">
                  <c:v>-4.8131799999998748</c:v>
                </c:pt>
                <c:pt idx="2387">
                  <c:v>-4.1404199999998355</c:v>
                </c:pt>
                <c:pt idx="2388">
                  <c:v>-1.1174799999998868</c:v>
                </c:pt>
                <c:pt idx="2389">
                  <c:v>-3.117539999999849</c:v>
                </c:pt>
                <c:pt idx="2390">
                  <c:v>-5.1165399999998726</c:v>
                </c:pt>
                <c:pt idx="2391">
                  <c:v>0</c:v>
                </c:pt>
                <c:pt idx="2392">
                  <c:v>-1.510340000000042</c:v>
                </c:pt>
                <c:pt idx="2393">
                  <c:v>-2.2479000000000724</c:v>
                </c:pt>
                <c:pt idx="2394">
                  <c:v>-1.5811600000000681</c:v>
                </c:pt>
                <c:pt idx="2395">
                  <c:v>-3.5828200000000834</c:v>
                </c:pt>
                <c:pt idx="2396">
                  <c:v>-2.9161300000000665</c:v>
                </c:pt>
                <c:pt idx="2397">
                  <c:v>-2.2494200000001001</c:v>
                </c:pt>
                <c:pt idx="2398">
                  <c:v>-1.5827300000000832</c:v>
                </c:pt>
                <c:pt idx="2399">
                  <c:v>-0.95276000000012573</c:v>
                </c:pt>
                <c:pt idx="2400">
                  <c:v>0</c:v>
                </c:pt>
                <c:pt idx="2401">
                  <c:v>-2.0202000000000453</c:v>
                </c:pt>
                <c:pt idx="2402">
                  <c:v>-2.7488000000000739</c:v>
                </c:pt>
                <c:pt idx="2403">
                  <c:v>-4.7671400000000403</c:v>
                </c:pt>
                <c:pt idx="2404">
                  <c:v>-4.0896000000000186</c:v>
                </c:pt>
                <c:pt idx="2405">
                  <c:v>-2.9648100000000568</c:v>
                </c:pt>
                <c:pt idx="2406">
                  <c:v>-2.2979000000000269</c:v>
                </c:pt>
                <c:pt idx="2407">
                  <c:v>-1.0725400000000036</c:v>
                </c:pt>
                <c:pt idx="2408">
                  <c:v>-3.0725400000000036</c:v>
                </c:pt>
                <c:pt idx="2409">
                  <c:v>-5.0774000000000115</c:v>
                </c:pt>
                <c:pt idx="2410">
                  <c:v>-4.4018499999999676</c:v>
                </c:pt>
                <c:pt idx="2411">
                  <c:v>0</c:v>
                </c:pt>
                <c:pt idx="2412">
                  <c:v>0</c:v>
                </c:pt>
                <c:pt idx="2413">
                  <c:v>0</c:v>
                </c:pt>
                <c:pt idx="2414">
                  <c:v>0</c:v>
                </c:pt>
                <c:pt idx="2415">
                  <c:v>0</c:v>
                </c:pt>
                <c:pt idx="2416">
                  <c:v>-2.0007799999999634</c:v>
                </c:pt>
                <c:pt idx="2417">
                  <c:v>-1.3736499999999978</c:v>
                </c:pt>
                <c:pt idx="2418">
                  <c:v>-3.208629999999971</c:v>
                </c:pt>
                <c:pt idx="2419">
                  <c:v>-5.2256499999999733</c:v>
                </c:pt>
                <c:pt idx="2420">
                  <c:v>-4.550830000000019</c:v>
                </c:pt>
                <c:pt idx="2421">
                  <c:v>-3.4048500000000104</c:v>
                </c:pt>
                <c:pt idx="2422">
                  <c:v>-5.4059499999999616</c:v>
                </c:pt>
                <c:pt idx="2423">
                  <c:v>-4.4158099999999649</c:v>
                </c:pt>
                <c:pt idx="2424">
                  <c:v>-6.0107699999999795</c:v>
                </c:pt>
                <c:pt idx="2425">
                  <c:v>-4.2019900000000234</c:v>
                </c:pt>
                <c:pt idx="2426">
                  <c:v>-3.6496399999999767</c:v>
                </c:pt>
                <c:pt idx="2427">
                  <c:v>-2.3715099999999438</c:v>
                </c:pt>
                <c:pt idx="2428">
                  <c:v>-1.705379999999991</c:v>
                </c:pt>
                <c:pt idx="2429">
                  <c:v>-1.0264399999999796</c:v>
                </c:pt>
                <c:pt idx="2430">
                  <c:v>-3.0237999999999374</c:v>
                </c:pt>
                <c:pt idx="2431">
                  <c:v>-5.0180599999999913</c:v>
                </c:pt>
                <c:pt idx="2432">
                  <c:v>-4.3485200000000077</c:v>
                </c:pt>
                <c:pt idx="2433">
                  <c:v>-6.34996000000001</c:v>
                </c:pt>
                <c:pt idx="2434">
                  <c:v>-7.3549000000000433</c:v>
                </c:pt>
                <c:pt idx="2435">
                  <c:v>-7.5509400000000824</c:v>
                </c:pt>
                <c:pt idx="2436">
                  <c:v>-8.0838800000001356</c:v>
                </c:pt>
                <c:pt idx="2437">
                  <c:v>-7.4965500000001839</c:v>
                </c:pt>
                <c:pt idx="2438">
                  <c:v>-8.7180300000002262</c:v>
                </c:pt>
                <c:pt idx="2439">
                  <c:v>-10.718030000000226</c:v>
                </c:pt>
                <c:pt idx="2440">
                  <c:v>-12.727110000000266</c:v>
                </c:pt>
                <c:pt idx="2441">
                  <c:v>-12.060450000000287</c:v>
                </c:pt>
                <c:pt idx="2442">
                  <c:v>-5.0375100000003386</c:v>
                </c:pt>
                <c:pt idx="2443">
                  <c:v>-3.6250900000003412</c:v>
                </c:pt>
                <c:pt idx="2444">
                  <c:v>-2.9548400000003312</c:v>
                </c:pt>
                <c:pt idx="2445">
                  <c:v>-0.95424000000036813</c:v>
                </c:pt>
                <c:pt idx="2446">
                  <c:v>-1.2872700000003761</c:v>
                </c:pt>
                <c:pt idx="2447">
                  <c:v>-3.2896500000003925</c:v>
                </c:pt>
                <c:pt idx="2448">
                  <c:v>-5.2898500000003423</c:v>
                </c:pt>
                <c:pt idx="2449">
                  <c:v>-4.6122700000003078</c:v>
                </c:pt>
                <c:pt idx="2450">
                  <c:v>-6.6132900000003474</c:v>
                </c:pt>
                <c:pt idx="2451">
                  <c:v>-7.526330000000371</c:v>
                </c:pt>
                <c:pt idx="2452">
                  <c:v>-9.5266100000003462</c:v>
                </c:pt>
                <c:pt idx="2453">
                  <c:v>-8.852900000000318</c:v>
                </c:pt>
                <c:pt idx="2454">
                  <c:v>-9.1150800000002619</c:v>
                </c:pt>
                <c:pt idx="2455">
                  <c:v>-8.0108300000002828</c:v>
                </c:pt>
                <c:pt idx="2456">
                  <c:v>-7.3386000000002696</c:v>
                </c:pt>
                <c:pt idx="2457">
                  <c:v>-6.626400000000217</c:v>
                </c:pt>
                <c:pt idx="2458">
                  <c:v>-5.9561300000002575</c:v>
                </c:pt>
                <c:pt idx="2459">
                  <c:v>-5.289300000000253</c:v>
                </c:pt>
                <c:pt idx="2460">
                  <c:v>-4.3280300000002399</c:v>
                </c:pt>
                <c:pt idx="2461">
                  <c:v>-6.336730000000216</c:v>
                </c:pt>
                <c:pt idx="2462">
                  <c:v>-8.336730000000216</c:v>
                </c:pt>
                <c:pt idx="2463">
                  <c:v>-10.339370000000258</c:v>
                </c:pt>
                <c:pt idx="2464">
                  <c:v>-12.339370000000258</c:v>
                </c:pt>
                <c:pt idx="2465">
                  <c:v>-14.339730000000259</c:v>
                </c:pt>
                <c:pt idx="2466">
                  <c:v>-13.672610000000304</c:v>
                </c:pt>
                <c:pt idx="2467">
                  <c:v>-13.328140000000303</c:v>
                </c:pt>
                <c:pt idx="2468">
                  <c:v>-14.140540000000328</c:v>
                </c:pt>
                <c:pt idx="2469">
                  <c:v>-13.685440000000312</c:v>
                </c:pt>
                <c:pt idx="2470">
                  <c:v>-13.685440000000312</c:v>
                </c:pt>
                <c:pt idx="2471">
                  <c:v>-15.005160000000274</c:v>
                </c:pt>
                <c:pt idx="2472">
                  <c:v>-16.017620000000306</c:v>
                </c:pt>
                <c:pt idx="2473">
                  <c:v>-13.446490000000267</c:v>
                </c:pt>
                <c:pt idx="2474">
                  <c:v>-11.96340000000032</c:v>
                </c:pt>
                <c:pt idx="2475">
                  <c:v>-11.296640000000366</c:v>
                </c:pt>
                <c:pt idx="2476">
                  <c:v>-8.3299300000003313</c:v>
                </c:pt>
                <c:pt idx="2477">
                  <c:v>-6.4537500000003547</c:v>
                </c:pt>
                <c:pt idx="2478">
                  <c:v>-5.5321500000003425</c:v>
                </c:pt>
                <c:pt idx="2479">
                  <c:v>-4.4452000000003409</c:v>
                </c:pt>
                <c:pt idx="2480">
                  <c:v>-6.4452000000003409</c:v>
                </c:pt>
                <c:pt idx="2481">
                  <c:v>-4.6422500000003311</c:v>
                </c:pt>
                <c:pt idx="2482">
                  <c:v>-6.3624500000003081</c:v>
                </c:pt>
                <c:pt idx="2483">
                  <c:v>-5.6915000000003602</c:v>
                </c:pt>
                <c:pt idx="2484">
                  <c:v>-5.0248000000003685</c:v>
                </c:pt>
                <c:pt idx="2485">
                  <c:v>-3.3445000000003802</c:v>
                </c:pt>
                <c:pt idx="2486">
                  <c:v>-2.6683400000003985</c:v>
                </c:pt>
                <c:pt idx="2487">
                  <c:v>-1.9951900000004343</c:v>
                </c:pt>
                <c:pt idx="2488">
                  <c:v>-1.3262900000004265</c:v>
                </c:pt>
                <c:pt idx="2489">
                  <c:v>-0.65172000000040953</c:v>
                </c:pt>
                <c:pt idx="2490">
                  <c:v>0</c:v>
                </c:pt>
                <c:pt idx="2491">
                  <c:v>0</c:v>
                </c:pt>
                <c:pt idx="2492">
                  <c:v>-2.0127999999999702</c:v>
                </c:pt>
                <c:pt idx="2493">
                  <c:v>0</c:v>
                </c:pt>
                <c:pt idx="2494">
                  <c:v>0</c:v>
                </c:pt>
                <c:pt idx="2495">
                  <c:v>-2.0060600000000477</c:v>
                </c:pt>
                <c:pt idx="2496">
                  <c:v>-0.6683500000000322</c:v>
                </c:pt>
                <c:pt idx="2497">
                  <c:v>-1.4730100000000448</c:v>
                </c:pt>
                <c:pt idx="2498">
                  <c:v>-2.9378900000000385</c:v>
                </c:pt>
                <c:pt idx="2499">
                  <c:v>-3.9293099999999868</c:v>
                </c:pt>
                <c:pt idx="2500">
                  <c:v>-5.6044100000000299</c:v>
                </c:pt>
                <c:pt idx="2501">
                  <c:v>-4.9368900000000622</c:v>
                </c:pt>
                <c:pt idx="2502">
                  <c:v>-6.9526900000000751</c:v>
                </c:pt>
                <c:pt idx="2503">
                  <c:v>-8.9424700000000712</c:v>
                </c:pt>
                <c:pt idx="2504">
                  <c:v>-7.6063300000000709</c:v>
                </c:pt>
                <c:pt idx="2505">
                  <c:v>-9.6209500000001071</c:v>
                </c:pt>
                <c:pt idx="2506">
                  <c:v>-9.2986400000000913</c:v>
                </c:pt>
                <c:pt idx="2507">
                  <c:v>-11.298760000000129</c:v>
                </c:pt>
                <c:pt idx="2508">
                  <c:v>-13.299380000000156</c:v>
                </c:pt>
                <c:pt idx="2509">
                  <c:v>-15.30050000000017</c:v>
                </c:pt>
                <c:pt idx="2510">
                  <c:v>-17.302580000000148</c:v>
                </c:pt>
                <c:pt idx="2511">
                  <c:v>-16.484150000000113</c:v>
                </c:pt>
                <c:pt idx="2512">
                  <c:v>-18.484730000000127</c:v>
                </c:pt>
                <c:pt idx="2513">
                  <c:v>-17.806770000000142</c:v>
                </c:pt>
                <c:pt idx="2514">
                  <c:v>-17.130140000000097</c:v>
                </c:pt>
                <c:pt idx="2515">
                  <c:v>-18.518320000000131</c:v>
                </c:pt>
                <c:pt idx="2516">
                  <c:v>-17.836770000000115</c:v>
                </c:pt>
                <c:pt idx="2517">
                  <c:v>-19.8275900000001</c:v>
                </c:pt>
                <c:pt idx="2518">
                  <c:v>-18.865190000000098</c:v>
                </c:pt>
                <c:pt idx="2519">
                  <c:v>-18.010490000000118</c:v>
                </c:pt>
                <c:pt idx="2520">
                  <c:v>-15.802880000000073</c:v>
                </c:pt>
                <c:pt idx="2521">
                  <c:v>-15.136220000000094</c:v>
                </c:pt>
                <c:pt idx="2522">
                  <c:v>-17.135180000000105</c:v>
                </c:pt>
                <c:pt idx="2523">
                  <c:v>-16.45677000000012</c:v>
                </c:pt>
                <c:pt idx="2524">
                  <c:v>-14.865730000000099</c:v>
                </c:pt>
                <c:pt idx="2525">
                  <c:v>-15.296390000000088</c:v>
                </c:pt>
                <c:pt idx="2526">
                  <c:v>-15.384610000000066</c:v>
                </c:pt>
                <c:pt idx="2527">
                  <c:v>-9.292150000000106</c:v>
                </c:pt>
                <c:pt idx="2528">
                  <c:v>-1.7410200000000486</c:v>
                </c:pt>
                <c:pt idx="2529">
                  <c:v>0</c:v>
                </c:pt>
                <c:pt idx="2530">
                  <c:v>0</c:v>
                </c:pt>
                <c:pt idx="2531">
                  <c:v>-2.0067800000000489</c:v>
                </c:pt>
                <c:pt idx="2532">
                  <c:v>-4.0080800000000636</c:v>
                </c:pt>
                <c:pt idx="2533">
                  <c:v>-6.0098800000000665</c:v>
                </c:pt>
                <c:pt idx="2534">
                  <c:v>-8.0130400000000463</c:v>
                </c:pt>
                <c:pt idx="2535">
                  <c:v>-7.3452200000000403</c:v>
                </c:pt>
                <c:pt idx="2536">
                  <c:v>-9.349140000000034</c:v>
                </c:pt>
                <c:pt idx="2537">
                  <c:v>-11.349820000000022</c:v>
                </c:pt>
                <c:pt idx="2538">
                  <c:v>-13.361200000000053</c:v>
                </c:pt>
                <c:pt idx="2539">
                  <c:v>-15.363120000000094</c:v>
                </c:pt>
                <c:pt idx="2540">
                  <c:v>-15.028770000000122</c:v>
                </c:pt>
                <c:pt idx="2541">
                  <c:v>-15.991110000000162</c:v>
                </c:pt>
                <c:pt idx="2542">
                  <c:v>-17.04921000000013</c:v>
                </c:pt>
                <c:pt idx="2543">
                  <c:v>-15.862640000000169</c:v>
                </c:pt>
                <c:pt idx="2544">
                  <c:v>-13.595970000000193</c:v>
                </c:pt>
                <c:pt idx="2545">
                  <c:v>-13.29985000000022</c:v>
                </c:pt>
                <c:pt idx="2546">
                  <c:v>-13.543950000000223</c:v>
                </c:pt>
                <c:pt idx="2547">
                  <c:v>-13.679130000000214</c:v>
                </c:pt>
                <c:pt idx="2548">
                  <c:v>-15.682850000000258</c:v>
                </c:pt>
                <c:pt idx="2549">
                  <c:v>-15.016920000000255</c:v>
                </c:pt>
                <c:pt idx="2550">
                  <c:v>-16.278180000000248</c:v>
                </c:pt>
                <c:pt idx="2551">
                  <c:v>-17.136060000000271</c:v>
                </c:pt>
                <c:pt idx="2552">
                  <c:v>-18.779740000000288</c:v>
                </c:pt>
                <c:pt idx="2553">
                  <c:v>-18.113090000000284</c:v>
                </c:pt>
                <c:pt idx="2554">
                  <c:v>-20.113090000000284</c:v>
                </c:pt>
                <c:pt idx="2555">
                  <c:v>-22.113550000000259</c:v>
                </c:pt>
                <c:pt idx="2556">
                  <c:v>-21.137520000000222</c:v>
                </c:pt>
                <c:pt idx="2557">
                  <c:v>-20.468260000000214</c:v>
                </c:pt>
                <c:pt idx="2558">
                  <c:v>-19.796450000000164</c:v>
                </c:pt>
                <c:pt idx="2559">
                  <c:v>-18.792360000000144</c:v>
                </c:pt>
                <c:pt idx="2560">
                  <c:v>-20.792740000000094</c:v>
                </c:pt>
                <c:pt idx="2561">
                  <c:v>-21.26676000000009</c:v>
                </c:pt>
                <c:pt idx="2562">
                  <c:v>-22.317380000000071</c:v>
                </c:pt>
                <c:pt idx="2563">
                  <c:v>-21.645330000000058</c:v>
                </c:pt>
                <c:pt idx="2564">
                  <c:v>-20.195600000000013</c:v>
                </c:pt>
                <c:pt idx="2565">
                  <c:v>-21.403459999999995</c:v>
                </c:pt>
                <c:pt idx="2566">
                  <c:v>-20.627600000000029</c:v>
                </c:pt>
                <c:pt idx="2567">
                  <c:v>-18.599500000000035</c:v>
                </c:pt>
                <c:pt idx="2568">
                  <c:v>-17.931919999999991</c:v>
                </c:pt>
                <c:pt idx="2569">
                  <c:v>-17.247060000000033</c:v>
                </c:pt>
                <c:pt idx="2570">
                  <c:v>-19.262360000000058</c:v>
                </c:pt>
                <c:pt idx="2571">
                  <c:v>-18.571790000000078</c:v>
                </c:pt>
                <c:pt idx="2572">
                  <c:v>-18.447510000000079</c:v>
                </c:pt>
                <c:pt idx="2573">
                  <c:v>-18.961230000000114</c:v>
                </c:pt>
                <c:pt idx="2574">
                  <c:v>-16.153390000000059</c:v>
                </c:pt>
                <c:pt idx="2575">
                  <c:v>-15.47402000000011</c:v>
                </c:pt>
                <c:pt idx="2576">
                  <c:v>-14.16633000000013</c:v>
                </c:pt>
                <c:pt idx="2577">
                  <c:v>-13.476090000000113</c:v>
                </c:pt>
                <c:pt idx="2578">
                  <c:v>-12.588170000000105</c:v>
                </c:pt>
                <c:pt idx="2579">
                  <c:v>-14.598630000000071</c:v>
                </c:pt>
                <c:pt idx="2580">
                  <c:v>-13.977080000000115</c:v>
                </c:pt>
                <c:pt idx="2581">
                  <c:v>-13.514080000000149</c:v>
                </c:pt>
                <c:pt idx="2582">
                  <c:v>-12.847770000000196</c:v>
                </c:pt>
                <c:pt idx="2583">
                  <c:v>-11.217730000000188</c:v>
                </c:pt>
                <c:pt idx="2584">
                  <c:v>-10.543520000000171</c:v>
                </c:pt>
                <c:pt idx="2585">
                  <c:v>-11.024860000000217</c:v>
                </c:pt>
                <c:pt idx="2586">
                  <c:v>-10.81292000000019</c:v>
                </c:pt>
                <c:pt idx="2587">
                  <c:v>-8.935720000000174</c:v>
                </c:pt>
                <c:pt idx="2588">
                  <c:v>-10.934680000000185</c:v>
                </c:pt>
                <c:pt idx="2589">
                  <c:v>-12.934800000000223</c:v>
                </c:pt>
                <c:pt idx="2590">
                  <c:v>-12.256400000000212</c:v>
                </c:pt>
                <c:pt idx="2591">
                  <c:v>-11.589790000000221</c:v>
                </c:pt>
                <c:pt idx="2592">
                  <c:v>-13.59239000000025</c:v>
                </c:pt>
                <c:pt idx="2593">
                  <c:v>-12.779810000000225</c:v>
                </c:pt>
                <c:pt idx="2594">
                  <c:v>-11.755370000000198</c:v>
                </c:pt>
                <c:pt idx="2595">
                  <c:v>-13.770870000000173</c:v>
                </c:pt>
                <c:pt idx="2596">
                  <c:v>-8.4057100000002265</c:v>
                </c:pt>
                <c:pt idx="2597">
                  <c:v>-6.806840000000193</c:v>
                </c:pt>
                <c:pt idx="2598">
                  <c:v>-5.2976600000001781</c:v>
                </c:pt>
                <c:pt idx="2599">
                  <c:v>-3.9288400000001502</c:v>
                </c:pt>
                <c:pt idx="2600">
                  <c:v>-1.6682600000001457</c:v>
                </c:pt>
                <c:pt idx="2601">
                  <c:v>-2.3765000000001919</c:v>
                </c:pt>
                <c:pt idx="2602">
                  <c:v>-4.375140000000215</c:v>
                </c:pt>
                <c:pt idx="2603">
                  <c:v>-2.9033800000001975</c:v>
                </c:pt>
                <c:pt idx="2604">
                  <c:v>-3.7233400000002348</c:v>
                </c:pt>
                <c:pt idx="2605">
                  <c:v>-3.0553100000001905</c:v>
                </c:pt>
                <c:pt idx="2606">
                  <c:v>-3.3889600000002247</c:v>
                </c:pt>
                <c:pt idx="2607">
                  <c:v>-3.5808700000002318</c:v>
                </c:pt>
                <c:pt idx="2608">
                  <c:v>-5.5813900000002832</c:v>
                </c:pt>
                <c:pt idx="2609">
                  <c:v>-4.3485700000003362</c:v>
                </c:pt>
                <c:pt idx="2610">
                  <c:v>-3.6805800000003046</c:v>
                </c:pt>
                <c:pt idx="2611">
                  <c:v>-5.6805800000003046</c:v>
                </c:pt>
                <c:pt idx="2612">
                  <c:v>-4.0465800000002901</c:v>
                </c:pt>
                <c:pt idx="2613">
                  <c:v>-6.0711600000003045</c:v>
                </c:pt>
                <c:pt idx="2614">
                  <c:v>-5.4044700000002877</c:v>
                </c:pt>
                <c:pt idx="2615">
                  <c:v>-7.4150500000002921</c:v>
                </c:pt>
                <c:pt idx="2616">
                  <c:v>-6.7483800000003384</c:v>
                </c:pt>
                <c:pt idx="2617">
                  <c:v>-6.0808800000003203</c:v>
                </c:pt>
                <c:pt idx="2618">
                  <c:v>-6.9031200000002855</c:v>
                </c:pt>
                <c:pt idx="2619">
                  <c:v>-6.2108100000002651</c:v>
                </c:pt>
                <c:pt idx="2620">
                  <c:v>-8.2103300000002264</c:v>
                </c:pt>
                <c:pt idx="2621">
                  <c:v>-7.5628800000001775</c:v>
                </c:pt>
                <c:pt idx="2622">
                  <c:v>-7.4899600000002238</c:v>
                </c:pt>
                <c:pt idx="2623">
                  <c:v>-5.6395100000002003</c:v>
                </c:pt>
                <c:pt idx="2624">
                  <c:v>-4.9499900000001844</c:v>
                </c:pt>
                <c:pt idx="2625">
                  <c:v>-4.2833200000002307</c:v>
                </c:pt>
                <c:pt idx="2626">
                  <c:v>-3.6166000000001759</c:v>
                </c:pt>
                <c:pt idx="2627">
                  <c:v>-2.9650400000001582</c:v>
                </c:pt>
                <c:pt idx="2628">
                  <c:v>-3.2054200000001174</c:v>
                </c:pt>
                <c:pt idx="2629">
                  <c:v>-3.3069000000001552</c:v>
                </c:pt>
                <c:pt idx="2630">
                  <c:v>-4.6632200000001376</c:v>
                </c:pt>
                <c:pt idx="2631">
                  <c:v>-3.0336400000001049</c:v>
                </c:pt>
                <c:pt idx="2632">
                  <c:v>-5.0346200000001318</c:v>
                </c:pt>
                <c:pt idx="2633">
                  <c:v>-1.3824500000001763</c:v>
                </c:pt>
                <c:pt idx="2634">
                  <c:v>-3.3824700000001258</c:v>
                </c:pt>
                <c:pt idx="2635">
                  <c:v>-5.4013900000001058</c:v>
                </c:pt>
                <c:pt idx="2636">
                  <c:v>-4.2908500000000913</c:v>
                </c:pt>
                <c:pt idx="2637">
                  <c:v>-1.179740000000038</c:v>
                </c:pt>
                <c:pt idx="2638">
                  <c:v>0</c:v>
                </c:pt>
                <c:pt idx="2639">
                  <c:v>-2.0051600000000462</c:v>
                </c:pt>
                <c:pt idx="2640">
                  <c:v>-4.0062200000000985</c:v>
                </c:pt>
                <c:pt idx="2641">
                  <c:v>-6.0069800000001123</c:v>
                </c:pt>
                <c:pt idx="2642">
                  <c:v>-2.0404200000001538</c:v>
                </c:pt>
                <c:pt idx="2643">
                  <c:v>0</c:v>
                </c:pt>
                <c:pt idx="2644">
                  <c:v>0</c:v>
                </c:pt>
                <c:pt idx="2645">
                  <c:v>0</c:v>
                </c:pt>
                <c:pt idx="2646">
                  <c:v>0</c:v>
                </c:pt>
                <c:pt idx="2647">
                  <c:v>0</c:v>
                </c:pt>
                <c:pt idx="2648">
                  <c:v>-2.000220000000013</c:v>
                </c:pt>
                <c:pt idx="2649">
                  <c:v>-1.3313000000000557</c:v>
                </c:pt>
                <c:pt idx="2650">
                  <c:v>-0.56811000000004697</c:v>
                </c:pt>
                <c:pt idx="2651">
                  <c:v>0</c:v>
                </c:pt>
                <c:pt idx="2652">
                  <c:v>-1.5068400000000111</c:v>
                </c:pt>
                <c:pt idx="2653">
                  <c:v>-0.84009000000003198</c:v>
                </c:pt>
                <c:pt idx="2654">
                  <c:v>0</c:v>
                </c:pt>
                <c:pt idx="2655">
                  <c:v>0</c:v>
                </c:pt>
                <c:pt idx="2656">
                  <c:v>0</c:v>
                </c:pt>
                <c:pt idx="2657">
                  <c:v>-2.003180000000043</c:v>
                </c:pt>
                <c:pt idx="2658">
                  <c:v>0</c:v>
                </c:pt>
                <c:pt idx="2659">
                  <c:v>0</c:v>
                </c:pt>
                <c:pt idx="2660">
                  <c:v>0</c:v>
                </c:pt>
                <c:pt idx="2661">
                  <c:v>-0.4938200000000279</c:v>
                </c:pt>
                <c:pt idx="2662">
                  <c:v>-2.4938200000000279</c:v>
                </c:pt>
                <c:pt idx="2663">
                  <c:v>-1.4220700000000761</c:v>
                </c:pt>
                <c:pt idx="2664">
                  <c:v>-0.50113000000010288</c:v>
                </c:pt>
                <c:pt idx="2665">
                  <c:v>-2.5269100000001572</c:v>
                </c:pt>
                <c:pt idx="2666">
                  <c:v>-1.8466200000001436</c:v>
                </c:pt>
                <c:pt idx="2667">
                  <c:v>0</c:v>
                </c:pt>
                <c:pt idx="2668">
                  <c:v>-2.0021199999999908</c:v>
                </c:pt>
                <c:pt idx="2669">
                  <c:v>-4.0032999999999674</c:v>
                </c:pt>
                <c:pt idx="2670">
                  <c:v>0</c:v>
                </c:pt>
                <c:pt idx="2671">
                  <c:v>-1.9999800000000505</c:v>
                </c:pt>
                <c:pt idx="2672">
                  <c:v>-4.0139800000000605</c:v>
                </c:pt>
                <c:pt idx="2673">
                  <c:v>-6.0139800000000605</c:v>
                </c:pt>
                <c:pt idx="2674">
                  <c:v>-8.0140400000000227</c:v>
                </c:pt>
                <c:pt idx="2675">
                  <c:v>-10.015139999999974</c:v>
                </c:pt>
                <c:pt idx="2676">
                  <c:v>-12.015139999999974</c:v>
                </c:pt>
                <c:pt idx="2677">
                  <c:v>-11.311019999999985</c:v>
                </c:pt>
                <c:pt idx="2678">
                  <c:v>-13.306060000000002</c:v>
                </c:pt>
                <c:pt idx="2679">
                  <c:v>-15.307000000000016</c:v>
                </c:pt>
                <c:pt idx="2680">
                  <c:v>-17.308719999999994</c:v>
                </c:pt>
                <c:pt idx="2681">
                  <c:v>-16.642470000000003</c:v>
                </c:pt>
                <c:pt idx="2682">
                  <c:v>-15.974339999999984</c:v>
                </c:pt>
                <c:pt idx="2683">
                  <c:v>-15.444690000000037</c:v>
                </c:pt>
                <c:pt idx="2684">
                  <c:v>-12.009930000000054</c:v>
                </c:pt>
                <c:pt idx="2685">
                  <c:v>-14.008210000000076</c:v>
                </c:pt>
                <c:pt idx="2686">
                  <c:v>-12.334190000000035</c:v>
                </c:pt>
                <c:pt idx="2687">
                  <c:v>-6.877140000000054</c:v>
                </c:pt>
                <c:pt idx="2688">
                  <c:v>-6.1992800000000443</c:v>
                </c:pt>
                <c:pt idx="2689">
                  <c:v>-8.2003000000000839</c:v>
                </c:pt>
                <c:pt idx="2690">
                  <c:v>-10.200300000000084</c:v>
                </c:pt>
                <c:pt idx="2691">
                  <c:v>-12.208340000000135</c:v>
                </c:pt>
                <c:pt idx="2692">
                  <c:v>-14.208320000000185</c:v>
                </c:pt>
                <c:pt idx="2693">
                  <c:v>-16.208320000000185</c:v>
                </c:pt>
                <c:pt idx="2694">
                  <c:v>-14.199740000000133</c:v>
                </c:pt>
                <c:pt idx="2695">
                  <c:v>-12.08981000000017</c:v>
                </c:pt>
                <c:pt idx="2696">
                  <c:v>-12.55773000000022</c:v>
                </c:pt>
                <c:pt idx="2697">
                  <c:v>-14.55771000000027</c:v>
                </c:pt>
                <c:pt idx="2698">
                  <c:v>-16.55771000000027</c:v>
                </c:pt>
                <c:pt idx="2699">
                  <c:v>-18.55439000000024</c:v>
                </c:pt>
                <c:pt idx="2700">
                  <c:v>-20.55439000000024</c:v>
                </c:pt>
                <c:pt idx="2701">
                  <c:v>-19.887590000000273</c:v>
                </c:pt>
                <c:pt idx="2702">
                  <c:v>-19.211420000000317</c:v>
                </c:pt>
                <c:pt idx="2703">
                  <c:v>-18.520290000000273</c:v>
                </c:pt>
                <c:pt idx="2704">
                  <c:v>-16.571030000000292</c:v>
                </c:pt>
                <c:pt idx="2705">
                  <c:v>-18.571610000000305</c:v>
                </c:pt>
                <c:pt idx="2706">
                  <c:v>-20.572390000000269</c:v>
                </c:pt>
                <c:pt idx="2707">
                  <c:v>-22.576590000000238</c:v>
                </c:pt>
                <c:pt idx="2708">
                  <c:v>-16.938910000000192</c:v>
                </c:pt>
                <c:pt idx="2709">
                  <c:v>-14.287740000000213</c:v>
                </c:pt>
                <c:pt idx="2710">
                  <c:v>-13.265050000000201</c:v>
                </c:pt>
                <c:pt idx="2711">
                  <c:v>-12.266400000000203</c:v>
                </c:pt>
                <c:pt idx="2712">
                  <c:v>-14.274620000000255</c:v>
                </c:pt>
                <c:pt idx="2713">
                  <c:v>-12.012600000000248</c:v>
                </c:pt>
                <c:pt idx="2714">
                  <c:v>-14.013780000000224</c:v>
                </c:pt>
                <c:pt idx="2715">
                  <c:v>-13.4286400000002</c:v>
                </c:pt>
                <c:pt idx="2716">
                  <c:v>-12.75941000000023</c:v>
                </c:pt>
                <c:pt idx="2717">
                  <c:v>-12.080960000000232</c:v>
                </c:pt>
                <c:pt idx="2718">
                  <c:v>-14.093920000000253</c:v>
                </c:pt>
                <c:pt idx="2719">
                  <c:v>-12.322040000000243</c:v>
                </c:pt>
                <c:pt idx="2720">
                  <c:v>-14.322040000000243</c:v>
                </c:pt>
                <c:pt idx="2721">
                  <c:v>-16.322040000000243</c:v>
                </c:pt>
                <c:pt idx="2722">
                  <c:v>-18.322040000000243</c:v>
                </c:pt>
                <c:pt idx="2723">
                  <c:v>-17.643210000000295</c:v>
                </c:pt>
                <c:pt idx="2724">
                  <c:v>-15.995090000000346</c:v>
                </c:pt>
                <c:pt idx="2725">
                  <c:v>-14.18714000000034</c:v>
                </c:pt>
                <c:pt idx="2726">
                  <c:v>-13.383840000000305</c:v>
                </c:pt>
                <c:pt idx="2727">
                  <c:v>-12.853250000000344</c:v>
                </c:pt>
                <c:pt idx="2728">
                  <c:v>-11.784950000000322</c:v>
                </c:pt>
                <c:pt idx="2729">
                  <c:v>-11.117880000000355</c:v>
                </c:pt>
                <c:pt idx="2730">
                  <c:v>-10.44281000000035</c:v>
                </c:pt>
                <c:pt idx="2731">
                  <c:v>-9.3117100000004029</c:v>
                </c:pt>
                <c:pt idx="2732">
                  <c:v>-9.8781500000004598</c:v>
                </c:pt>
                <c:pt idx="2733">
                  <c:v>-11.898350000000505</c:v>
                </c:pt>
                <c:pt idx="2734">
                  <c:v>-7.0350200000004861</c:v>
                </c:pt>
                <c:pt idx="2735">
                  <c:v>-9.0385800000004792</c:v>
                </c:pt>
                <c:pt idx="2736">
                  <c:v>-10.294660000000476</c:v>
                </c:pt>
                <c:pt idx="2737">
                  <c:v>-9.0314700000004677</c:v>
                </c:pt>
                <c:pt idx="2738">
                  <c:v>-6.0871900000004189</c:v>
                </c:pt>
                <c:pt idx="2739">
                  <c:v>-5.4185900000004494</c:v>
                </c:pt>
                <c:pt idx="2740">
                  <c:v>-3.6992900000004738</c:v>
                </c:pt>
                <c:pt idx="2741">
                  <c:v>-4.4052500000004784</c:v>
                </c:pt>
                <c:pt idx="2742">
                  <c:v>-3.7259100000004537</c:v>
                </c:pt>
                <c:pt idx="2743">
                  <c:v>-5.7276300000004312</c:v>
                </c:pt>
                <c:pt idx="2744">
                  <c:v>-5.0621000000004415</c:v>
                </c:pt>
                <c:pt idx="2745">
                  <c:v>-3.5035700000004226</c:v>
                </c:pt>
                <c:pt idx="2746">
                  <c:v>-1.1932000000003882</c:v>
                </c:pt>
                <c:pt idx="2747">
                  <c:v>0</c:v>
                </c:pt>
                <c:pt idx="2748">
                  <c:v>0</c:v>
                </c:pt>
                <c:pt idx="2749">
                  <c:v>0</c:v>
                </c:pt>
                <c:pt idx="2750">
                  <c:v>-2.0000800000000254</c:v>
                </c:pt>
                <c:pt idx="2751">
                  <c:v>-4.0011000000000649</c:v>
                </c:pt>
                <c:pt idx="2752">
                  <c:v>-4.4953400000000556</c:v>
                </c:pt>
                <c:pt idx="2753">
                  <c:v>-4.7891000000000759</c:v>
                </c:pt>
                <c:pt idx="2754">
                  <c:v>-6.7327000000000226</c:v>
                </c:pt>
                <c:pt idx="2755">
                  <c:v>-8.7336999999999989</c:v>
                </c:pt>
                <c:pt idx="2756">
                  <c:v>-10.737899999999968</c:v>
                </c:pt>
                <c:pt idx="2757">
                  <c:v>-9.5040699999999561</c:v>
                </c:pt>
                <c:pt idx="2758">
                  <c:v>-11.506329999999934</c:v>
                </c:pt>
                <c:pt idx="2759">
                  <c:v>-12.97052999999994</c:v>
                </c:pt>
                <c:pt idx="2760">
                  <c:v>-12.300319999999942</c:v>
                </c:pt>
                <c:pt idx="2761">
                  <c:v>-11.632269999999949</c:v>
                </c:pt>
                <c:pt idx="2762">
                  <c:v>-13.653269999999907</c:v>
                </c:pt>
                <c:pt idx="2763">
                  <c:v>-12.96921999999995</c:v>
                </c:pt>
                <c:pt idx="2764">
                  <c:v>-11.614789999999971</c:v>
                </c:pt>
                <c:pt idx="2765">
                  <c:v>-8.6521000000000186</c:v>
                </c:pt>
                <c:pt idx="2766">
                  <c:v>-7.884710000000041</c:v>
                </c:pt>
                <c:pt idx="2767">
                  <c:v>-6.4324599999999919</c:v>
                </c:pt>
                <c:pt idx="2768">
                  <c:v>-8.4328399999999419</c:v>
                </c:pt>
                <c:pt idx="2769">
                  <c:v>-8.1415399999999636</c:v>
                </c:pt>
                <c:pt idx="2770">
                  <c:v>-10.146479999999997</c:v>
                </c:pt>
                <c:pt idx="2771">
                  <c:v>-12.206279999999992</c:v>
                </c:pt>
                <c:pt idx="2772">
                  <c:v>-8.3537400000000162</c:v>
                </c:pt>
                <c:pt idx="2773">
                  <c:v>-10.353000000000065</c:v>
                </c:pt>
                <c:pt idx="2774">
                  <c:v>-12.35310000000004</c:v>
                </c:pt>
                <c:pt idx="2775">
                  <c:v>-10.765269999999987</c:v>
                </c:pt>
                <c:pt idx="2776">
                  <c:v>-10.083740000000034</c:v>
                </c:pt>
                <c:pt idx="2777">
                  <c:v>-10.560780000000022</c:v>
                </c:pt>
                <c:pt idx="2778">
                  <c:v>-9.8874100000000453</c:v>
                </c:pt>
                <c:pt idx="2779">
                  <c:v>-11.893149999999991</c:v>
                </c:pt>
                <c:pt idx="2780">
                  <c:v>-13.902690000000007</c:v>
                </c:pt>
                <c:pt idx="2781">
                  <c:v>-14.734850000000051</c:v>
                </c:pt>
                <c:pt idx="2782">
                  <c:v>-14.716229999999996</c:v>
                </c:pt>
                <c:pt idx="2783">
                  <c:v>-16.022770000000037</c:v>
                </c:pt>
                <c:pt idx="2784">
                  <c:v>-15.800400000000081</c:v>
                </c:pt>
                <c:pt idx="2785">
                  <c:v>-14.054720000000088</c:v>
                </c:pt>
                <c:pt idx="2786">
                  <c:v>-16.071520000000078</c:v>
                </c:pt>
                <c:pt idx="2787">
                  <c:v>-15.404890000000023</c:v>
                </c:pt>
                <c:pt idx="2788">
                  <c:v>-14.166209999999978</c:v>
                </c:pt>
                <c:pt idx="2789">
                  <c:v>-13.499529999999936</c:v>
                </c:pt>
                <c:pt idx="2790">
                  <c:v>-12.832739999999944</c:v>
                </c:pt>
                <c:pt idx="2791">
                  <c:v>-11.393999999999892</c:v>
                </c:pt>
                <c:pt idx="2792">
                  <c:v>-10.387979999999857</c:v>
                </c:pt>
                <c:pt idx="2793">
                  <c:v>-9.7742599999999129</c:v>
                </c:pt>
                <c:pt idx="2794">
                  <c:v>-9.0960599999999658</c:v>
                </c:pt>
                <c:pt idx="2795">
                  <c:v>-11.062459999999987</c:v>
                </c:pt>
                <c:pt idx="2796">
                  <c:v>-13.061540000000036</c:v>
                </c:pt>
                <c:pt idx="2797">
                  <c:v>-14.920540000000074</c:v>
                </c:pt>
                <c:pt idx="2798">
                  <c:v>-12.727780000000052</c:v>
                </c:pt>
                <c:pt idx="2799">
                  <c:v>-13.878480000000081</c:v>
                </c:pt>
                <c:pt idx="2800">
                  <c:v>-15.87860000000012</c:v>
                </c:pt>
                <c:pt idx="2801">
                  <c:v>-14.973100000000159</c:v>
                </c:pt>
                <c:pt idx="2802">
                  <c:v>-15.633580000000165</c:v>
                </c:pt>
                <c:pt idx="2803">
                  <c:v>-17.642480000000205</c:v>
                </c:pt>
                <c:pt idx="2804">
                  <c:v>-14.778340000000185</c:v>
                </c:pt>
                <c:pt idx="2805">
                  <c:v>-11.614410000000134</c:v>
                </c:pt>
                <c:pt idx="2806">
                  <c:v>-9.948650000000157</c:v>
                </c:pt>
                <c:pt idx="2807">
                  <c:v>-7.4006500000001552</c:v>
                </c:pt>
                <c:pt idx="2808">
                  <c:v>-8.3201900000001388</c:v>
                </c:pt>
                <c:pt idx="2809">
                  <c:v>-10.329910000000154</c:v>
                </c:pt>
                <c:pt idx="2810">
                  <c:v>-12.33055000000013</c:v>
                </c:pt>
                <c:pt idx="2811">
                  <c:v>-10.360560000000078</c:v>
                </c:pt>
                <c:pt idx="2812">
                  <c:v>-11.477860000000078</c:v>
                </c:pt>
                <c:pt idx="2813">
                  <c:v>-10.809790000000135</c:v>
                </c:pt>
                <c:pt idx="2814">
                  <c:v>-11.409610000000157</c:v>
                </c:pt>
                <c:pt idx="2815">
                  <c:v>-13.125010000000202</c:v>
                </c:pt>
                <c:pt idx="2816">
                  <c:v>-12.444160000000238</c:v>
                </c:pt>
                <c:pt idx="2817">
                  <c:v>-11.76395000000025</c:v>
                </c:pt>
                <c:pt idx="2818">
                  <c:v>-10.556050000000255</c:v>
                </c:pt>
                <c:pt idx="2819">
                  <c:v>-9.2771700000002966</c:v>
                </c:pt>
                <c:pt idx="2820">
                  <c:v>-11.301610000000323</c:v>
                </c:pt>
                <c:pt idx="2821">
                  <c:v>-8.0863800000003039</c:v>
                </c:pt>
                <c:pt idx="2822">
                  <c:v>-10.086380000000304</c:v>
                </c:pt>
                <c:pt idx="2823">
                  <c:v>-8.1883900000002541</c:v>
                </c:pt>
                <c:pt idx="2824">
                  <c:v>-9.5668100000002596</c:v>
                </c:pt>
                <c:pt idx="2825">
                  <c:v>-8.2908600000002934</c:v>
                </c:pt>
                <c:pt idx="2826">
                  <c:v>-6.3463000000002694</c:v>
                </c:pt>
                <c:pt idx="2827">
                  <c:v>-5.6711500000002388</c:v>
                </c:pt>
                <c:pt idx="2828">
                  <c:v>-4.5900600000002214</c:v>
                </c:pt>
                <c:pt idx="2829">
                  <c:v>-5.0986400000002732</c:v>
                </c:pt>
                <c:pt idx="2830">
                  <c:v>-6.1349800000002688</c:v>
                </c:pt>
                <c:pt idx="2831">
                  <c:v>-4.2449900000002572</c:v>
                </c:pt>
                <c:pt idx="2832">
                  <c:v>-3.6059900000002472</c:v>
                </c:pt>
                <c:pt idx="2833">
                  <c:v>-2.9209600000002638</c:v>
                </c:pt>
                <c:pt idx="2834">
                  <c:v>-4.9243600000003198</c:v>
                </c:pt>
                <c:pt idx="2835">
                  <c:v>-4.323950000000309</c:v>
                </c:pt>
                <c:pt idx="2836">
                  <c:v>-3.6396200000002636</c:v>
                </c:pt>
                <c:pt idx="2837">
                  <c:v>-2.6398600000002261</c:v>
                </c:pt>
                <c:pt idx="2838">
                  <c:v>-4.6617200000001731</c:v>
                </c:pt>
                <c:pt idx="2839">
                  <c:v>-6.6617200000001731</c:v>
                </c:pt>
                <c:pt idx="2840">
                  <c:v>-8.6640200000001641</c:v>
                </c:pt>
                <c:pt idx="2841">
                  <c:v>-6.5404200000001538</c:v>
                </c:pt>
                <c:pt idx="2842">
                  <c:v>-5.8752000000001772</c:v>
                </c:pt>
                <c:pt idx="2843">
                  <c:v>-6.3066600000001927</c:v>
                </c:pt>
                <c:pt idx="2844">
                  <c:v>-5.6282900000002201</c:v>
                </c:pt>
                <c:pt idx="2845">
                  <c:v>-4.0435600000001841</c:v>
                </c:pt>
                <c:pt idx="2846">
                  <c:v>-2.5969900000002326</c:v>
                </c:pt>
                <c:pt idx="2847">
                  <c:v>-0.3886600000001863</c:v>
                </c:pt>
                <c:pt idx="2848">
                  <c:v>-0.8222600000001421</c:v>
                </c:pt>
                <c:pt idx="2849">
                  <c:v>-0.15538000000015018</c:v>
                </c:pt>
                <c:pt idx="2850">
                  <c:v>0</c:v>
                </c:pt>
                <c:pt idx="2851">
                  <c:v>0</c:v>
                </c:pt>
                <c:pt idx="2852">
                  <c:v>0</c:v>
                </c:pt>
                <c:pt idx="2853">
                  <c:v>0</c:v>
                </c:pt>
                <c:pt idx="2854">
                  <c:v>-0.71821999999997388</c:v>
                </c:pt>
                <c:pt idx="2855">
                  <c:v>0</c:v>
                </c:pt>
                <c:pt idx="2856">
                  <c:v>0</c:v>
                </c:pt>
                <c:pt idx="2857">
                  <c:v>-2.00649999999996</c:v>
                </c:pt>
                <c:pt idx="2858">
                  <c:v>-4.00649999999996</c:v>
                </c:pt>
                <c:pt idx="2859">
                  <c:v>-3.3398300000000063</c:v>
                </c:pt>
                <c:pt idx="2860">
                  <c:v>-2.4623599999999897</c:v>
                </c:pt>
                <c:pt idx="2861">
                  <c:v>-1.6630699999999479</c:v>
                </c:pt>
                <c:pt idx="2862">
                  <c:v>-0.99689999999998236</c:v>
                </c:pt>
                <c:pt idx="2863">
                  <c:v>-0.34101999999995769</c:v>
                </c:pt>
                <c:pt idx="2864">
                  <c:v>0</c:v>
                </c:pt>
                <c:pt idx="2865">
                  <c:v>0</c:v>
                </c:pt>
                <c:pt idx="2866">
                  <c:v>-1.6183399999999892</c:v>
                </c:pt>
                <c:pt idx="2867">
                  <c:v>-3.6353599999999915</c:v>
                </c:pt>
                <c:pt idx="2868">
                  <c:v>-5.6547799999999597</c:v>
                </c:pt>
                <c:pt idx="2869">
                  <c:v>-4.4524299999999357</c:v>
                </c:pt>
                <c:pt idx="2870">
                  <c:v>-5.3759299999999257</c:v>
                </c:pt>
                <c:pt idx="2871">
                  <c:v>-0.8125599999999622</c:v>
                </c:pt>
                <c:pt idx="2872">
                  <c:v>0</c:v>
                </c:pt>
                <c:pt idx="2873">
                  <c:v>0</c:v>
                </c:pt>
                <c:pt idx="2874">
                  <c:v>0</c:v>
                </c:pt>
                <c:pt idx="2875">
                  <c:v>0</c:v>
                </c:pt>
                <c:pt idx="2876">
                  <c:v>-2</c:v>
                </c:pt>
                <c:pt idx="2877">
                  <c:v>-4.0004999999999882</c:v>
                </c:pt>
                <c:pt idx="2878">
                  <c:v>-3.1573799999999892</c:v>
                </c:pt>
                <c:pt idx="2879">
                  <c:v>-5.1626999999999725</c:v>
                </c:pt>
                <c:pt idx="2880">
                  <c:v>-7.1626999999999725</c:v>
                </c:pt>
                <c:pt idx="2881">
                  <c:v>-7.5722600000000284</c:v>
                </c:pt>
                <c:pt idx="2882">
                  <c:v>-6.9021200000000817</c:v>
                </c:pt>
                <c:pt idx="2883">
                  <c:v>-7.6804400000000896</c:v>
                </c:pt>
                <c:pt idx="2884">
                  <c:v>-9.6805000000000518</c:v>
                </c:pt>
                <c:pt idx="2885">
                  <c:v>-9.0128000000000839</c:v>
                </c:pt>
                <c:pt idx="2886">
                  <c:v>-11.012600000000134</c:v>
                </c:pt>
                <c:pt idx="2887">
                  <c:v>-13.012780000000134</c:v>
                </c:pt>
                <c:pt idx="2888">
                  <c:v>-15.013940000000161</c:v>
                </c:pt>
                <c:pt idx="2889">
                  <c:v>-15.799020000000155</c:v>
                </c:pt>
                <c:pt idx="2890">
                  <c:v>-15.132550000000151</c:v>
                </c:pt>
                <c:pt idx="2891">
                  <c:v>-13.635980000000131</c:v>
                </c:pt>
                <c:pt idx="2892">
                  <c:v>-15.273660000000177</c:v>
                </c:pt>
                <c:pt idx="2893">
                  <c:v>-17.276240000000143</c:v>
                </c:pt>
                <c:pt idx="2894">
                  <c:v>-18.71298000000013</c:v>
                </c:pt>
                <c:pt idx="2895">
                  <c:v>-20.713320000000181</c:v>
                </c:pt>
                <c:pt idx="2896">
                  <c:v>-17.940160000000219</c:v>
                </c:pt>
                <c:pt idx="2897">
                  <c:v>-17.272250000000213</c:v>
                </c:pt>
                <c:pt idx="2898">
                  <c:v>-16.603150000000255</c:v>
                </c:pt>
                <c:pt idx="2899">
                  <c:v>-15.957250000000272</c:v>
                </c:pt>
                <c:pt idx="2900">
                  <c:v>-15.290580000000318</c:v>
                </c:pt>
                <c:pt idx="2901">
                  <c:v>-13.600410000000352</c:v>
                </c:pt>
                <c:pt idx="2902">
                  <c:v>-12.833430000000362</c:v>
                </c:pt>
                <c:pt idx="2903">
                  <c:v>-11.600700000000415</c:v>
                </c:pt>
                <c:pt idx="2904">
                  <c:v>-10.932400000000371</c:v>
                </c:pt>
                <c:pt idx="2905">
                  <c:v>-10.264490000000364</c:v>
                </c:pt>
                <c:pt idx="2906">
                  <c:v>-4.3836200000004055</c:v>
                </c:pt>
                <c:pt idx="2907">
                  <c:v>-3.7158100000003742</c:v>
                </c:pt>
                <c:pt idx="2908">
                  <c:v>-2.4666100000004008</c:v>
                </c:pt>
                <c:pt idx="2909">
                  <c:v>-1.6695700000003626</c:v>
                </c:pt>
                <c:pt idx="2910">
                  <c:v>-1.0005100000004177</c:v>
                </c:pt>
                <c:pt idx="2911">
                  <c:v>0</c:v>
                </c:pt>
                <c:pt idx="2912">
                  <c:v>0</c:v>
                </c:pt>
                <c:pt idx="2913">
                  <c:v>0</c:v>
                </c:pt>
                <c:pt idx="2914">
                  <c:v>0</c:v>
                </c:pt>
                <c:pt idx="2915">
                  <c:v>-1.860559999999964</c:v>
                </c:pt>
                <c:pt idx="2916">
                  <c:v>-1.1912099999999555</c:v>
                </c:pt>
                <c:pt idx="2917">
                  <c:v>0</c:v>
                </c:pt>
                <c:pt idx="2918">
                  <c:v>-1.5649200000000292</c:v>
                </c:pt>
                <c:pt idx="2919">
                  <c:v>-1.7038800000000265</c:v>
                </c:pt>
                <c:pt idx="2920">
                  <c:v>-3.703860000000077</c:v>
                </c:pt>
                <c:pt idx="2921">
                  <c:v>-5.2161200000000463</c:v>
                </c:pt>
                <c:pt idx="2922">
                  <c:v>-4.1096400000000131</c:v>
                </c:pt>
                <c:pt idx="2923">
                  <c:v>-4.4132600000000366</c:v>
                </c:pt>
                <c:pt idx="2924">
                  <c:v>-2.5673900000000458</c:v>
                </c:pt>
                <c:pt idx="2925">
                  <c:v>-1.9034599999999955</c:v>
                </c:pt>
                <c:pt idx="2926">
                  <c:v>-1.2351899999999887</c:v>
                </c:pt>
                <c:pt idx="2927">
                  <c:v>0</c:v>
                </c:pt>
                <c:pt idx="2928">
                  <c:v>0</c:v>
                </c:pt>
                <c:pt idx="2929">
                  <c:v>-2.000220000000013</c:v>
                </c:pt>
                <c:pt idx="2930">
                  <c:v>-1.1282400000000052</c:v>
                </c:pt>
                <c:pt idx="2931">
                  <c:v>0</c:v>
                </c:pt>
                <c:pt idx="2932">
                  <c:v>-2.0016000000000531</c:v>
                </c:pt>
                <c:pt idx="2933">
                  <c:v>-3.5780600000000504</c:v>
                </c:pt>
                <c:pt idx="2934">
                  <c:v>-5.577980000000025</c:v>
                </c:pt>
                <c:pt idx="2935">
                  <c:v>-3.7050500000000284</c:v>
                </c:pt>
                <c:pt idx="2936">
                  <c:v>-5.7052100000000792</c:v>
                </c:pt>
                <c:pt idx="2937">
                  <c:v>-4.2415700000000243</c:v>
                </c:pt>
                <c:pt idx="2938">
                  <c:v>-3.5696500000000242</c:v>
                </c:pt>
                <c:pt idx="2939">
                  <c:v>-2.0220000000000482</c:v>
                </c:pt>
                <c:pt idx="2940">
                  <c:v>-1.3543200000000297</c:v>
                </c:pt>
                <c:pt idx="2941">
                  <c:v>-1.9980600000000095</c:v>
                </c:pt>
                <c:pt idx="2942">
                  <c:v>-4.0002399999999625</c:v>
                </c:pt>
                <c:pt idx="2943">
                  <c:v>-1.9507099999999582</c:v>
                </c:pt>
                <c:pt idx="2944">
                  <c:v>-3.9507099999999582</c:v>
                </c:pt>
                <c:pt idx="2945">
                  <c:v>-3.7320699999999078</c:v>
                </c:pt>
                <c:pt idx="2946">
                  <c:v>-2.6154499999998961</c:v>
                </c:pt>
                <c:pt idx="2947">
                  <c:v>-1.535419999999931</c:v>
                </c:pt>
                <c:pt idx="2948">
                  <c:v>-1.3267399999999725</c:v>
                </c:pt>
                <c:pt idx="2949">
                  <c:v>-0.65872999999999138</c:v>
                </c:pt>
                <c:pt idx="2950">
                  <c:v>0</c:v>
                </c:pt>
                <c:pt idx="2951">
                  <c:v>0</c:v>
                </c:pt>
                <c:pt idx="2952">
                  <c:v>0</c:v>
                </c:pt>
                <c:pt idx="2953">
                  <c:v>0</c:v>
                </c:pt>
                <c:pt idx="2954">
                  <c:v>0</c:v>
                </c:pt>
                <c:pt idx="2955">
                  <c:v>-1.9994599999999991</c:v>
                </c:pt>
                <c:pt idx="2956">
                  <c:v>-3.9992399999999861</c:v>
                </c:pt>
                <c:pt idx="2957">
                  <c:v>-5.7801399999999603</c:v>
                </c:pt>
              </c:numCache>
            </c:numRef>
          </c:val>
          <c:smooth val="0"/>
          <c:extLst>
            <c:ext xmlns:c16="http://schemas.microsoft.com/office/drawing/2014/chart" uri="{C3380CC4-5D6E-409C-BE32-E72D297353CC}">
              <c16:uniqueId val="{00000000-0C92-40AA-907D-93275BA7C3C8}"/>
            </c:ext>
          </c:extLst>
        </c:ser>
        <c:dLbls>
          <c:showLegendKey val="0"/>
          <c:showVal val="0"/>
          <c:showCatName val="0"/>
          <c:showSerName val="0"/>
          <c:showPercent val="0"/>
          <c:showBubbleSize val="0"/>
        </c:dLbls>
        <c:smooth val="0"/>
        <c:axId val="170898647"/>
        <c:axId val="170891103"/>
      </c:lineChart>
      <c:catAx>
        <c:axId val="170898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1103"/>
        <c:crosses val="autoZero"/>
        <c:auto val="1"/>
        <c:lblAlgn val="ctr"/>
        <c:lblOffset val="100"/>
        <c:noMultiLvlLbl val="0"/>
      </c:catAx>
      <c:valAx>
        <c:axId val="17089110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8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0</xdr:row>
      <xdr:rowOff>0</xdr:rowOff>
    </xdr:from>
    <xdr:to>
      <xdr:col>6</xdr:col>
      <xdr:colOff>469899</xdr:colOff>
      <xdr:row>9</xdr:row>
      <xdr:rowOff>134082</xdr:rowOff>
    </xdr:to>
    <xdr:pic>
      <xdr:nvPicPr>
        <xdr:cNvPr id="2" name="Picture 1">
          <a:extLst>
            <a:ext uri="{FF2B5EF4-FFF2-40B4-BE49-F238E27FC236}">
              <a16:creationId xmlns:a16="http://schemas.microsoft.com/office/drawing/2014/main" id="{33C46EB2-5C38-427A-9B55-0812989A94D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57325" y="0"/>
          <a:ext cx="2670174" cy="1848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35719</xdr:colOff>
      <xdr:row>17</xdr:row>
      <xdr:rowOff>11906</xdr:rowOff>
    </xdr:from>
    <xdr:to>
      <xdr:col>23</xdr:col>
      <xdr:colOff>809624</xdr:colOff>
      <xdr:row>45</xdr:row>
      <xdr:rowOff>154783</xdr:rowOff>
    </xdr:to>
    <xdr:graphicFrame macro="">
      <xdr:nvGraphicFramePr>
        <xdr:cNvPr id="2" name="Chart 1">
          <a:extLst>
            <a:ext uri="{FF2B5EF4-FFF2-40B4-BE49-F238E27FC236}">
              <a16:creationId xmlns:a16="http://schemas.microsoft.com/office/drawing/2014/main" id="{ED83D590-39B1-426D-94BF-CDA1EA1F5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23814</xdr:colOff>
      <xdr:row>46</xdr:row>
      <xdr:rowOff>0</xdr:rowOff>
    </xdr:from>
    <xdr:to>
      <xdr:col>23</xdr:col>
      <xdr:colOff>773909</xdr:colOff>
      <xdr:row>60</xdr:row>
      <xdr:rowOff>71437</xdr:rowOff>
    </xdr:to>
    <xdr:graphicFrame macro="">
      <xdr:nvGraphicFramePr>
        <xdr:cNvPr id="3" name="Chart 2">
          <a:extLst>
            <a:ext uri="{FF2B5EF4-FFF2-40B4-BE49-F238E27FC236}">
              <a16:creationId xmlns:a16="http://schemas.microsoft.com/office/drawing/2014/main" id="{5FE30C7B-F84D-43EB-9C04-B2B06DD1B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3</xdr:row>
      <xdr:rowOff>11907</xdr:rowOff>
    </xdr:from>
    <xdr:to>
      <xdr:col>6</xdr:col>
      <xdr:colOff>595312</xdr:colOff>
      <xdr:row>20</xdr:row>
      <xdr:rowOff>0</xdr:rowOff>
    </xdr:to>
    <xdr:sp macro="" textlink="">
      <xdr:nvSpPr>
        <xdr:cNvPr id="5" name="TextBox 4">
          <a:extLst>
            <a:ext uri="{FF2B5EF4-FFF2-40B4-BE49-F238E27FC236}">
              <a16:creationId xmlns:a16="http://schemas.microsoft.com/office/drawing/2014/main" id="{2437D01A-B5DE-09BB-E842-18242D5C3B07}"/>
            </a:ext>
          </a:extLst>
        </xdr:cNvPr>
        <xdr:cNvSpPr txBox="1"/>
      </xdr:nvSpPr>
      <xdr:spPr>
        <a:xfrm>
          <a:off x="238125" y="595313"/>
          <a:ext cx="5643562" cy="3226593"/>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LONG POSITION</a:t>
          </a:r>
        </a:p>
        <a:p>
          <a:r>
            <a:rPr lang="pt-PT"/>
            <a:t>1. The </a:t>
          </a:r>
          <a:r>
            <a:rPr lang="pt-PT" b="1"/>
            <a:t>QQE MT4</a:t>
          </a:r>
          <a:r>
            <a:rPr lang="pt-PT"/>
            <a:t> green line crosses above the red line;</a:t>
          </a:r>
        </a:p>
        <a:p>
          <a:r>
            <a:rPr lang="pt-PT"/>
            <a:t>2.</a:t>
          </a:r>
          <a:r>
            <a:rPr lang="pt-PT" baseline="0"/>
            <a:t> Th</a:t>
          </a:r>
          <a:r>
            <a:rPr lang="pt-PT"/>
            <a:t>e </a:t>
          </a:r>
          <a:r>
            <a:rPr lang="pt-PT" b="1"/>
            <a:t>DPO</a:t>
          </a:r>
          <a:r>
            <a:rPr lang="pt-PT"/>
            <a:t> (Detrended Price Oscillator) yellow line is above the zero line of the histogram (indicating an uptrend);</a:t>
          </a:r>
        </a:p>
        <a:p>
          <a:r>
            <a:rPr lang="pt-PT"/>
            <a:t>3. The </a:t>
          </a:r>
          <a:r>
            <a:rPr lang="pt-PT" b="1"/>
            <a:t>WAE</a:t>
          </a:r>
          <a:r>
            <a:rPr lang="pt-PT"/>
            <a:t> volume bar is green and above the</a:t>
          </a:r>
          <a:r>
            <a:rPr lang="pt-PT" baseline="0"/>
            <a:t> </a:t>
          </a:r>
          <a:r>
            <a:rPr lang="pt-PT"/>
            <a:t>explosion line</a:t>
          </a:r>
          <a:r>
            <a:rPr lang="pt-PT" baseline="0"/>
            <a:t> (</a:t>
          </a:r>
          <a:r>
            <a:rPr lang="pt-PT" sz="1100">
              <a:solidFill>
                <a:schemeClr val="dk1"/>
              </a:solidFill>
              <a:effectLst/>
              <a:latin typeface="+mn-lt"/>
              <a:ea typeface="+mn-ea"/>
              <a:cs typeface="+mn-cs"/>
            </a:rPr>
            <a:t>yellow  line);</a:t>
          </a:r>
          <a:endParaRPr lang="pt-PT"/>
        </a:p>
        <a:p>
          <a:r>
            <a:rPr lang="pt-PT" b="0"/>
            <a:t>4. </a:t>
          </a:r>
          <a:r>
            <a:rPr lang="pt-PT" b="1"/>
            <a:t>Entry Point (EP):</a:t>
          </a:r>
          <a:r>
            <a:rPr lang="pt-PT"/>
            <a:t> At the close of the signal candle or at the open of the next one (as shown in the image).</a:t>
          </a:r>
        </a:p>
        <a:p>
          <a:endParaRPr lang="pt-PT" sz="1100" baseline="0"/>
        </a:p>
        <a:p>
          <a:r>
            <a:rPr lang="pt-PT" b="1"/>
            <a:t>Stop Loss (SL): </a:t>
          </a:r>
          <a:r>
            <a:rPr lang="pt-PT"/>
            <a:t>Set at 1.5 times the ATR Pip Value (you can also use the ATR Bands Indicator for this calculation).</a:t>
          </a:r>
        </a:p>
        <a:p>
          <a:r>
            <a:rPr lang="pt-PT" b="1"/>
            <a:t>Take Profit 1 (TP1): </a:t>
          </a:r>
          <a:r>
            <a:rPr lang="pt-PT"/>
            <a:t>Close 50% of the position when the trade reaches a Risk/Reward ratio of 1:0.67 and move your Stop Loss to the Entry Point (EP).</a:t>
          </a:r>
        </a:p>
        <a:p>
          <a:r>
            <a:rPr lang="pt-PT" b="1"/>
            <a:t>Take Profit 2 (TP2): </a:t>
          </a:r>
          <a:r>
            <a:rPr lang="pt-PT"/>
            <a:t>For the remaining 50% of the position, use a Trailing Stop Loss. Each time the price moves in favor of the trade (for long positions, when the price rises), adjust the SL to 1.5 times the ATR Pip Value below the close of the candle.</a:t>
          </a:r>
          <a:br>
            <a:rPr lang="pt-PT"/>
          </a:br>
          <a:endParaRPr lang="pt-PT"/>
        </a:p>
        <a:p>
          <a:r>
            <a:rPr lang="pt-PT" b="1"/>
            <a:t>Additional Exit Condition: </a:t>
          </a:r>
          <a:r>
            <a:rPr lang="pt-PT"/>
            <a:t>If at any point the </a:t>
          </a:r>
          <a:r>
            <a:rPr lang="pt-PT" b="1"/>
            <a:t>TRIX</a:t>
          </a:r>
          <a:r>
            <a:rPr lang="pt-PT"/>
            <a:t> line crosses below the signal line, exit the entire trade immediately, regardless of whether you are in profit or loss.</a:t>
          </a:r>
        </a:p>
      </xdr:txBody>
    </xdr:sp>
    <xdr:clientData/>
  </xdr:twoCellAnchor>
  <xdr:twoCellAnchor>
    <xdr:from>
      <xdr:col>0</xdr:col>
      <xdr:colOff>223837</xdr:colOff>
      <xdr:row>21</xdr:row>
      <xdr:rowOff>9526</xdr:rowOff>
    </xdr:from>
    <xdr:to>
      <xdr:col>6</xdr:col>
      <xdr:colOff>581024</xdr:colOff>
      <xdr:row>37</xdr:row>
      <xdr:rowOff>188119</xdr:rowOff>
    </xdr:to>
    <xdr:sp macro="" textlink="">
      <xdr:nvSpPr>
        <xdr:cNvPr id="7" name="TextBox 6">
          <a:extLst>
            <a:ext uri="{FF2B5EF4-FFF2-40B4-BE49-F238E27FC236}">
              <a16:creationId xmlns:a16="http://schemas.microsoft.com/office/drawing/2014/main" id="{1B0A5338-0EF3-46F2-9F57-220530463D44}"/>
            </a:ext>
          </a:extLst>
        </xdr:cNvPr>
        <xdr:cNvSpPr txBox="1"/>
      </xdr:nvSpPr>
      <xdr:spPr>
        <a:xfrm>
          <a:off x="223837" y="4021932"/>
          <a:ext cx="5643562" cy="322659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SHORT POSITION</a:t>
          </a:r>
        </a:p>
        <a:p>
          <a:r>
            <a:rPr lang="pt-PT"/>
            <a:t>1. The </a:t>
          </a:r>
          <a:r>
            <a:rPr lang="pt-PT" b="1"/>
            <a:t>QQE MT4</a:t>
          </a:r>
          <a:r>
            <a:rPr lang="pt-PT"/>
            <a:t> green line crosses under the red line;</a:t>
          </a:r>
        </a:p>
        <a:p>
          <a:r>
            <a:rPr lang="pt-PT"/>
            <a:t>2.</a:t>
          </a:r>
          <a:r>
            <a:rPr lang="pt-PT" baseline="0"/>
            <a:t> Th</a:t>
          </a:r>
          <a:r>
            <a:rPr lang="pt-PT"/>
            <a:t>e </a:t>
          </a:r>
          <a:r>
            <a:rPr lang="pt-PT" b="1"/>
            <a:t>DPO</a:t>
          </a:r>
          <a:r>
            <a:rPr lang="pt-PT"/>
            <a:t> (Detrended Price Oscillator) yellow line is under the zero line of the histogram (indicating a downtrend);</a:t>
          </a:r>
        </a:p>
        <a:p>
          <a:r>
            <a:rPr lang="pt-PT"/>
            <a:t>3. The </a:t>
          </a:r>
          <a:r>
            <a:rPr lang="pt-PT" b="1"/>
            <a:t>WAE</a:t>
          </a:r>
          <a:r>
            <a:rPr lang="pt-PT"/>
            <a:t> volume bar is red and above the</a:t>
          </a:r>
          <a:r>
            <a:rPr lang="pt-PT" baseline="0"/>
            <a:t> </a:t>
          </a:r>
          <a:r>
            <a:rPr lang="pt-PT"/>
            <a:t>explosion line</a:t>
          </a:r>
          <a:r>
            <a:rPr lang="pt-PT" baseline="0"/>
            <a:t> (</a:t>
          </a:r>
          <a:r>
            <a:rPr lang="pt-PT" sz="1100">
              <a:solidFill>
                <a:schemeClr val="dk1"/>
              </a:solidFill>
              <a:effectLst/>
              <a:latin typeface="+mn-lt"/>
              <a:ea typeface="+mn-ea"/>
              <a:cs typeface="+mn-cs"/>
            </a:rPr>
            <a:t>yellow  line);</a:t>
          </a:r>
          <a:endParaRPr lang="pt-PT"/>
        </a:p>
        <a:p>
          <a:r>
            <a:rPr lang="pt-PT" b="0"/>
            <a:t>4. </a:t>
          </a:r>
          <a:r>
            <a:rPr lang="pt-PT" b="1"/>
            <a:t>Entry Point (EP):</a:t>
          </a:r>
          <a:r>
            <a:rPr lang="pt-PT"/>
            <a:t> At the close of the signal candle or at the open of the next one (as shown in the image).</a:t>
          </a:r>
        </a:p>
        <a:p>
          <a:endParaRPr lang="pt-PT" sz="1100" baseline="0"/>
        </a:p>
        <a:p>
          <a:r>
            <a:rPr lang="pt-PT" b="1"/>
            <a:t>Stop Loss (SL): </a:t>
          </a:r>
          <a:r>
            <a:rPr lang="pt-PT"/>
            <a:t>Set at 1.5 times the ATR Pip Value (you can also use the ATR Bands Indicator for this calculation).</a:t>
          </a:r>
        </a:p>
        <a:p>
          <a:r>
            <a:rPr lang="pt-PT" b="1"/>
            <a:t>Take Profit 1 (TP1): </a:t>
          </a:r>
          <a:r>
            <a:rPr lang="pt-PT"/>
            <a:t>Close 50% of the position when the trade reaches a Risk/Reward ratio of 1:0.67 and move your Stop Loss to the Entry Point (EP).</a:t>
          </a:r>
        </a:p>
        <a:p>
          <a:r>
            <a:rPr lang="pt-PT" b="1"/>
            <a:t>Take Profit 2 (TP2): </a:t>
          </a:r>
          <a:r>
            <a:rPr lang="pt-PT"/>
            <a:t>For the remaining 50% of the position, use a Trailing Stop Loss. Each time the price moves in favor of the trade (for short positions, when the price falls), adjust the SL to 1.5 times the ATR Pip Value above the close of the candle.</a:t>
          </a:r>
          <a:br>
            <a:rPr lang="pt-PT"/>
          </a:br>
          <a:endParaRPr lang="pt-PT"/>
        </a:p>
        <a:p>
          <a:r>
            <a:rPr lang="pt-PT" b="1"/>
            <a:t>Additional Exit Condition: </a:t>
          </a:r>
          <a:r>
            <a:rPr lang="pt-PT"/>
            <a:t>If at any point the </a:t>
          </a:r>
          <a:r>
            <a:rPr lang="pt-PT" b="1"/>
            <a:t>TRIX</a:t>
          </a:r>
          <a:r>
            <a:rPr lang="pt-PT"/>
            <a:t> line crosses above the signal line, exit the entire trade immediately, regardless of whether you are in profit or loss.</a:t>
          </a:r>
        </a:p>
      </xdr:txBody>
    </xdr:sp>
    <xdr:clientData/>
  </xdr:twoCellAnchor>
  <xdr:twoCellAnchor>
    <xdr:from>
      <xdr:col>3</xdr:col>
      <xdr:colOff>184547</xdr:colOff>
      <xdr:row>39</xdr:row>
      <xdr:rowOff>17860</xdr:rowOff>
    </xdr:from>
    <xdr:to>
      <xdr:col>6</xdr:col>
      <xdr:colOff>369093</xdr:colOff>
      <xdr:row>48</xdr:row>
      <xdr:rowOff>83344</xdr:rowOff>
    </xdr:to>
    <xdr:sp macro="" textlink="">
      <xdr:nvSpPr>
        <xdr:cNvPr id="8" name="Arrow: Bent-Up 7">
          <a:extLst>
            <a:ext uri="{FF2B5EF4-FFF2-40B4-BE49-F238E27FC236}">
              <a16:creationId xmlns:a16="http://schemas.microsoft.com/office/drawing/2014/main" id="{B19D5FA5-0486-3C63-C0EC-5071F67D800B}"/>
            </a:ext>
          </a:extLst>
        </xdr:cNvPr>
        <xdr:cNvSpPr/>
      </xdr:nvSpPr>
      <xdr:spPr>
        <a:xfrm rot="5400000">
          <a:off x="3440906" y="7024688"/>
          <a:ext cx="1779984" cy="264914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7</xdr:col>
      <xdr:colOff>47624</xdr:colOff>
      <xdr:row>39</xdr:row>
      <xdr:rowOff>23813</xdr:rowOff>
    </xdr:from>
    <xdr:to>
      <xdr:col>24</xdr:col>
      <xdr:colOff>797717</xdr:colOff>
      <xdr:row>55</xdr:row>
      <xdr:rowOff>71439</xdr:rowOff>
    </xdr:to>
    <xdr:sp macro="" textlink="">
      <xdr:nvSpPr>
        <xdr:cNvPr id="9" name="TextBox 8">
          <a:extLst>
            <a:ext uri="{FF2B5EF4-FFF2-40B4-BE49-F238E27FC236}">
              <a16:creationId xmlns:a16="http://schemas.microsoft.com/office/drawing/2014/main" id="{BB819EDF-D9D1-44B7-AEFF-3425D874F63F}"/>
            </a:ext>
          </a:extLst>
        </xdr:cNvPr>
        <xdr:cNvSpPr txBox="1"/>
      </xdr:nvSpPr>
      <xdr:spPr>
        <a:xfrm>
          <a:off x="6155530" y="7465219"/>
          <a:ext cx="14716125" cy="3095626"/>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PT" sz="1400"/>
            <a:t>You can apply these rules and indicators manually within your TradingView account, but to have access to all the indicators used in this system directly on your charts, you’ll need a paid TradingView subscription. However, if you’re looking for a more convenient and automated solution, you can use our </a:t>
          </a:r>
          <a:r>
            <a:rPr lang="pt-PT" sz="1400" b="1"/>
            <a:t>Trading Bot</a:t>
          </a:r>
          <a:r>
            <a:rPr lang="pt-PT" sz="1400"/>
            <a:t> with this exact strategy, which is included in the </a:t>
          </a:r>
          <a:r>
            <a:rPr lang="pt-PT" sz="1400" b="1"/>
            <a:t>ATP Portfolio subscription plan</a:t>
          </a:r>
          <a:r>
            <a:rPr lang="pt-PT" sz="1400"/>
            <a:t>.</a:t>
          </a:r>
        </a:p>
        <a:p>
          <a:pPr algn="l"/>
          <a:endParaRPr lang="pt-PT" sz="1400"/>
        </a:p>
        <a:p>
          <a:pPr algn="l"/>
          <a:r>
            <a:rPr lang="pt-PT" sz="1400"/>
            <a:t>By subscribing, you’ll not only gain access to this powerful crypto strategy but also two additional strategies tailored for </a:t>
          </a:r>
          <a:r>
            <a:rPr lang="pt-PT" sz="1400" b="1"/>
            <a:t>Forex</a:t>
          </a:r>
          <a:r>
            <a:rPr lang="pt-PT" sz="1400"/>
            <a:t> and </a:t>
          </a:r>
          <a:r>
            <a:rPr lang="pt-PT" sz="1400" b="1"/>
            <a:t>Stocks</a:t>
          </a:r>
          <a:r>
            <a:rPr lang="pt-PT" sz="1400"/>
            <a:t> (more information is available on our website). The best part? With our Trading Bot, you’ll only need a </a:t>
          </a:r>
          <a:r>
            <a:rPr lang="pt-PT" sz="1400" b="1"/>
            <a:t>Free TradingView account </a:t>
          </a:r>
          <a:r>
            <a:rPr lang="pt-PT" sz="1400"/>
            <a:t>to leverage the full potential of this system.</a:t>
          </a:r>
        </a:p>
        <a:p>
          <a:pPr algn="l"/>
          <a:endParaRPr lang="pt-PT" sz="1400"/>
        </a:p>
        <a:p>
          <a:pPr algn="l"/>
          <a:r>
            <a:rPr lang="pt-PT" sz="1400"/>
            <a:t>Our bot allows you to:</a:t>
          </a:r>
        </a:p>
        <a:p>
          <a:pPr algn="l"/>
          <a:r>
            <a:rPr lang="pt-PT" sz="1400"/>
            <a:t>-</a:t>
          </a:r>
          <a:r>
            <a:rPr lang="pt-PT" sz="1400" baseline="0"/>
            <a:t>&gt; </a:t>
          </a:r>
          <a:r>
            <a:rPr lang="pt-PT" sz="1400"/>
            <a:t>Automatically backtest the strategy on any asset you choose, saving you time and ensuring accuracy.</a:t>
          </a:r>
        </a:p>
        <a:p>
          <a:pPr algn="l"/>
          <a:r>
            <a:rPr lang="pt-PT" sz="1400"/>
            <a:t>-&gt; Customize the strategy easily through the bot’s intuitive settings menu.</a:t>
          </a:r>
        </a:p>
        <a:p>
          <a:pPr algn="l"/>
          <a:r>
            <a:rPr lang="pt-PT" sz="1400"/>
            <a:t>-&gt; Automate your trading using alerts or by integrating with automation apps like </a:t>
          </a:r>
          <a:r>
            <a:rPr lang="pt-PT" sz="1400" b="1"/>
            <a:t>PineConnector</a:t>
          </a:r>
          <a:r>
            <a:rPr lang="pt-PT" sz="1400"/>
            <a:t>, taking your trading efficiency to the next level.</a:t>
          </a:r>
        </a:p>
        <a:p>
          <a:pPr algn="l"/>
          <a:endParaRPr lang="pt-PT" sz="1400"/>
        </a:p>
        <a:p>
          <a:pPr algn="l"/>
          <a:r>
            <a:rPr lang="pt-PT" sz="1400"/>
            <a:t>With all these features at your fingertips, you’ll have the flexibility to refine and automate your trading process without the limitations of manual backtesting. </a:t>
          </a:r>
        </a:p>
        <a:p>
          <a:pPr algn="l"/>
          <a:r>
            <a:rPr lang="pt-PT" sz="1400" b="1"/>
            <a:t>Join ATP Portfolio today and elevate your trading game!</a:t>
          </a:r>
          <a:endParaRPr lang="pt-PT" sz="1400"/>
        </a:p>
        <a:p>
          <a:pPr algn="ctr"/>
          <a:endParaRPr lang="pt-PT"/>
        </a:p>
      </xdr:txBody>
    </xdr:sp>
    <xdr:clientData/>
  </xdr:twoCellAnchor>
  <xdr:twoCellAnchor editAs="oneCell">
    <xdr:from>
      <xdr:col>7</xdr:col>
      <xdr:colOff>11906</xdr:colOff>
      <xdr:row>3</xdr:row>
      <xdr:rowOff>11906</xdr:rowOff>
    </xdr:from>
    <xdr:to>
      <xdr:col>24</xdr:col>
      <xdr:colOff>809623</xdr:colOff>
      <xdr:row>38</xdr:row>
      <xdr:rowOff>45257</xdr:rowOff>
    </xdr:to>
    <xdr:pic>
      <xdr:nvPicPr>
        <xdr:cNvPr id="11" name="Picture 10">
          <a:extLst>
            <a:ext uri="{FF2B5EF4-FFF2-40B4-BE49-F238E27FC236}">
              <a16:creationId xmlns:a16="http://schemas.microsoft.com/office/drawing/2014/main" id="{C990A803-9B8B-2DA7-83E1-AD4A6AA9286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19812" y="595312"/>
          <a:ext cx="14763749" cy="67008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youtube.com/playlist?list=PLFZNgUMeL3yt_qRccp8JLXlgT2uUaV1Nd&amp;si=mBc-CQMJmU4xvj7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B83C-7821-499A-8F00-664ED134781B}">
  <dimension ref="A1:DS661"/>
  <sheetViews>
    <sheetView tabSelected="1" zoomScaleNormal="100" workbookViewId="0"/>
  </sheetViews>
  <sheetFormatPr defaultColWidth="9.140625" defaultRowHeight="15" x14ac:dyDescent="0.25"/>
  <cols>
    <col min="1" max="16384" width="9.140625" style="13"/>
  </cols>
  <sheetData>
    <row r="1" spans="1:113"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x14ac:dyDescent="0.2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row>
    <row r="3" spans="1:113" x14ac:dyDescent="0.2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row>
    <row r="4" spans="1:113" x14ac:dyDescent="0.2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row>
    <row r="5" spans="1:113"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row>
    <row r="6" spans="1:113" x14ac:dyDescent="0.2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row>
    <row r="7" spans="1:113"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row>
    <row r="8" spans="1:113" x14ac:dyDescent="0.25">
      <c r="A8" s="12"/>
      <c r="B8" s="12"/>
      <c r="C8" s="12"/>
      <c r="D8" s="12"/>
      <c r="E8" s="12"/>
      <c r="F8" s="12"/>
      <c r="G8" s="12"/>
      <c r="H8" s="12"/>
      <c r="I8" s="12"/>
      <c r="J8" s="12"/>
      <c r="K8" s="12"/>
      <c r="L8" s="12"/>
      <c r="M8" s="12"/>
      <c r="N8" s="12"/>
      <c r="O8" s="12"/>
      <c r="P8" s="12"/>
      <c r="Q8" s="12"/>
      <c r="R8" s="12"/>
      <c r="S8" s="12"/>
      <c r="T8" s="14" t="s">
        <v>0</v>
      </c>
      <c r="U8" s="14"/>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row>
    <row r="9" spans="1:113"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row>
    <row r="10" spans="1:113" x14ac:dyDescent="0.2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row>
    <row r="11" spans="1:113" x14ac:dyDescent="0.25">
      <c r="A11" s="15"/>
      <c r="B11" s="15" t="s">
        <v>1</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row>
    <row r="12" spans="1:113" x14ac:dyDescent="0.25">
      <c r="A12" s="15"/>
      <c r="B12" s="15" t="s">
        <v>2</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row>
    <row r="13" spans="1:113" x14ac:dyDescent="0.25">
      <c r="A13" s="15"/>
      <c r="B13" s="15" t="s">
        <v>3</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row>
    <row r="14" spans="1:113" x14ac:dyDescent="0.25">
      <c r="A14" s="15"/>
      <c r="B14" s="15" t="s">
        <v>4</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row>
    <row r="15" spans="1:113" x14ac:dyDescent="0.25">
      <c r="A15" s="15"/>
      <c r="B15" s="15" t="s">
        <v>5</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row>
    <row r="16" spans="1:113" x14ac:dyDescent="0.25">
      <c r="A16" s="15"/>
      <c r="B16" s="15" t="s">
        <v>6</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row>
    <row r="17" spans="1:123" x14ac:dyDescent="0.2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row>
    <row r="18" spans="1:123" x14ac:dyDescent="0.2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row>
    <row r="19" spans="1:123" x14ac:dyDescent="0.25">
      <c r="A19" s="16"/>
      <c r="B19" s="17" t="s">
        <v>7</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row>
    <row r="20" spans="1:123"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row>
    <row r="21" spans="1:123" x14ac:dyDescent="0.25">
      <c r="A21" s="16"/>
      <c r="B21" s="17" t="s">
        <v>8</v>
      </c>
      <c r="C21" s="16"/>
      <c r="D21" s="16"/>
      <c r="E21" s="16" t="s">
        <v>9</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row>
    <row r="22" spans="1:123" x14ac:dyDescent="0.25">
      <c r="A22" s="16"/>
      <c r="B22" s="17" t="s">
        <v>10</v>
      </c>
      <c r="C22" s="16"/>
      <c r="D22" s="16"/>
      <c r="E22" s="16" t="s">
        <v>11</v>
      </c>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row>
    <row r="23" spans="1:123" x14ac:dyDescent="0.25">
      <c r="A23" s="16"/>
      <c r="B23" s="17" t="s">
        <v>12</v>
      </c>
      <c r="C23" s="16"/>
      <c r="D23" s="16"/>
      <c r="E23" s="16" t="s">
        <v>13</v>
      </c>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row>
    <row r="24" spans="1:123" x14ac:dyDescent="0.25">
      <c r="A24" s="16"/>
      <c r="B24" s="17" t="s">
        <v>14</v>
      </c>
      <c r="C24" s="16"/>
      <c r="D24" s="16"/>
      <c r="E24" s="16" t="s">
        <v>15</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row>
    <row r="25" spans="1:123" x14ac:dyDescent="0.25">
      <c r="A25" s="16"/>
      <c r="B25" s="17" t="s">
        <v>16</v>
      </c>
      <c r="C25" s="16"/>
      <c r="D25" s="16"/>
      <c r="E25" s="16" t="s">
        <v>17</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row>
    <row r="26" spans="1:123" x14ac:dyDescent="0.25">
      <c r="A26" s="16"/>
      <c r="B26" s="17" t="s">
        <v>18</v>
      </c>
      <c r="C26" s="16"/>
      <c r="D26" s="16"/>
      <c r="E26" s="16" t="s">
        <v>19</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row>
    <row r="27" spans="1:123" x14ac:dyDescent="0.25">
      <c r="A27" s="16"/>
      <c r="B27" s="16"/>
      <c r="C27" s="16"/>
      <c r="D27" s="16"/>
      <c r="E27" s="16" t="s">
        <v>20</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row>
    <row r="28" spans="1:123" x14ac:dyDescent="0.25">
      <c r="A28" s="16"/>
      <c r="B28" s="16"/>
      <c r="C28" s="16"/>
      <c r="D28" s="16"/>
      <c r="E28" s="16" t="s">
        <v>21</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row>
    <row r="29" spans="1:123" x14ac:dyDescent="0.25">
      <c r="A29" s="16"/>
      <c r="B29" s="16"/>
      <c r="C29" s="16"/>
      <c r="D29" s="16"/>
      <c r="E29" s="16" t="s">
        <v>22</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row>
    <row r="30" spans="1:123" x14ac:dyDescent="0.25">
      <c r="A30" s="16"/>
      <c r="B30" s="17" t="s">
        <v>23</v>
      </c>
      <c r="C30" s="16"/>
      <c r="D30" s="16"/>
      <c r="E30" s="16" t="s">
        <v>24</v>
      </c>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row>
    <row r="31" spans="1:123" x14ac:dyDescent="0.25">
      <c r="A31" s="16"/>
      <c r="B31" s="17" t="s">
        <v>25</v>
      </c>
      <c r="C31" s="16"/>
      <c r="D31" s="16"/>
      <c r="E31" s="16" t="s">
        <v>26</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row>
    <row r="32" spans="1:123" x14ac:dyDescent="0.25">
      <c r="A32" s="16"/>
      <c r="B32" s="17" t="s">
        <v>27</v>
      </c>
      <c r="C32" s="16"/>
      <c r="D32" s="16"/>
      <c r="E32" s="16" t="s">
        <v>28</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row>
    <row r="33" spans="1:123" x14ac:dyDescent="0.25">
      <c r="A33" s="16"/>
      <c r="B33" s="17" t="s">
        <v>29</v>
      </c>
      <c r="C33" s="16"/>
      <c r="D33" s="16"/>
      <c r="E33" s="16" t="s">
        <v>30</v>
      </c>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row>
    <row r="34" spans="1:123" x14ac:dyDescent="0.25">
      <c r="A34" s="16"/>
      <c r="B34" s="17" t="s">
        <v>31</v>
      </c>
      <c r="C34" s="16"/>
      <c r="D34" s="16"/>
      <c r="E34" s="16" t="s">
        <v>32</v>
      </c>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row>
    <row r="35" spans="1:123" x14ac:dyDescent="0.25">
      <c r="A35" s="16"/>
      <c r="B35" s="17" t="s">
        <v>33</v>
      </c>
      <c r="C35" s="16"/>
      <c r="D35" s="16"/>
      <c r="E35" s="16" t="s">
        <v>34</v>
      </c>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row>
    <row r="36" spans="1:123" x14ac:dyDescent="0.25">
      <c r="A36" s="16"/>
      <c r="B36" s="17" t="s">
        <v>35</v>
      </c>
      <c r="C36" s="16"/>
      <c r="D36" s="16"/>
      <c r="E36" s="16" t="s">
        <v>36</v>
      </c>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row>
    <row r="37" spans="1:123" x14ac:dyDescent="0.25">
      <c r="A37" s="16"/>
      <c r="B37" s="17" t="s">
        <v>37</v>
      </c>
      <c r="C37" s="16"/>
      <c r="D37" s="16"/>
      <c r="E37" s="16" t="s">
        <v>38</v>
      </c>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row>
    <row r="38" spans="1:123" x14ac:dyDescent="0.25">
      <c r="A38" s="16"/>
      <c r="B38" s="17" t="s">
        <v>39</v>
      </c>
      <c r="C38" s="16"/>
      <c r="D38" s="16"/>
      <c r="E38" s="16" t="s">
        <v>40</v>
      </c>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row>
    <row r="39" spans="1:123" x14ac:dyDescent="0.25">
      <c r="A39" s="16"/>
      <c r="B39" s="17" t="s">
        <v>41</v>
      </c>
      <c r="C39" s="16"/>
      <c r="D39" s="16"/>
      <c r="E39" s="16" t="s">
        <v>42</v>
      </c>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row>
    <row r="40" spans="1:123" x14ac:dyDescent="0.25">
      <c r="A40" s="16"/>
      <c r="B40" s="17" t="s">
        <v>43</v>
      </c>
      <c r="C40" s="16"/>
      <c r="D40" s="16"/>
      <c r="E40" s="16" t="s">
        <v>44</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row>
    <row r="41" spans="1:123" x14ac:dyDescent="0.25">
      <c r="A41" s="16"/>
      <c r="B41" s="17" t="s">
        <v>45</v>
      </c>
      <c r="C41" s="16"/>
      <c r="D41" s="16"/>
      <c r="E41" s="16" t="s">
        <v>46</v>
      </c>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row>
    <row r="42" spans="1:123" x14ac:dyDescent="0.25">
      <c r="A42" s="16"/>
      <c r="B42" s="17" t="s">
        <v>47</v>
      </c>
      <c r="C42" s="16"/>
      <c r="D42" s="16"/>
      <c r="E42" s="16" t="s">
        <v>48</v>
      </c>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row>
    <row r="43" spans="1:123" x14ac:dyDescent="0.25">
      <c r="A43" s="16"/>
      <c r="B43" s="17" t="s">
        <v>49</v>
      </c>
      <c r="C43" s="16"/>
      <c r="D43" s="16"/>
      <c r="E43" s="16" t="s">
        <v>50</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row>
    <row r="44" spans="1:123" x14ac:dyDescent="0.25">
      <c r="A44" s="16"/>
      <c r="B44" s="17" t="s">
        <v>51</v>
      </c>
      <c r="C44" s="16"/>
      <c r="D44" s="16"/>
      <c r="E44" s="16" t="s">
        <v>52</v>
      </c>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row>
    <row r="45" spans="1:123" x14ac:dyDescent="0.25">
      <c r="A45" s="16"/>
      <c r="B45" s="16"/>
      <c r="C45" s="16"/>
      <c r="D45" s="16"/>
      <c r="E45" s="16" t="s">
        <v>53</v>
      </c>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row>
    <row r="46" spans="1:123" x14ac:dyDescent="0.25">
      <c r="A46" s="16"/>
      <c r="B46" s="16"/>
      <c r="C46" s="16"/>
      <c r="D46" s="16"/>
      <c r="E46" s="16" t="s">
        <v>54</v>
      </c>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row>
    <row r="47" spans="1:123" x14ac:dyDescent="0.25">
      <c r="A47" s="16"/>
      <c r="B47" s="16"/>
      <c r="C47" s="16"/>
      <c r="D47" s="16"/>
      <c r="E47" s="16" t="s">
        <v>55</v>
      </c>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row>
    <row r="48" spans="1:123" x14ac:dyDescent="0.25">
      <c r="A48" s="16"/>
      <c r="B48" s="17" t="s">
        <v>56</v>
      </c>
      <c r="C48" s="16"/>
      <c r="D48" s="16"/>
      <c r="E48" s="16" t="s">
        <v>57</v>
      </c>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row>
    <row r="49" spans="1:123"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row>
    <row r="50" spans="1:123"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row>
    <row r="51" spans="1:123"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row>
    <row r="52" spans="1:123"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row>
    <row r="53" spans="1:123"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row>
    <row r="54" spans="1:123"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row>
    <row r="55" spans="1:123"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row>
    <row r="56" spans="1:123"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row>
    <row r="57" spans="1:123"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row>
    <row r="58" spans="1:123"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row>
    <row r="59" spans="1:123"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row>
    <row r="60" spans="1:123"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row>
    <row r="61" spans="1:123"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row>
    <row r="62" spans="1:123"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row>
    <row r="63" spans="1:123"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row>
    <row r="64" spans="1:123"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row>
    <row r="65" spans="1:123"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row>
    <row r="66" spans="1:123"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row>
    <row r="67" spans="1:123"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row>
    <row r="68" spans="1:123"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row>
    <row r="69" spans="1:123"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row>
    <row r="70" spans="1:123"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row>
    <row r="71" spans="1:123"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row>
    <row r="72" spans="1:123"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row>
    <row r="73" spans="1:123"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row>
    <row r="74" spans="1:123"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row>
    <row r="75" spans="1:123"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row>
    <row r="76" spans="1:123"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row>
    <row r="77" spans="1:123"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row>
    <row r="78" spans="1:123"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row>
    <row r="79" spans="1:123"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row>
    <row r="80" spans="1:123"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row>
    <row r="81" spans="1:123"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row>
    <row r="82" spans="1:123"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row>
    <row r="83" spans="1:123"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row>
    <row r="84" spans="1:123"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row>
    <row r="85" spans="1:123"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row>
    <row r="86" spans="1:123"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row>
    <row r="87" spans="1:123"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row>
    <row r="88" spans="1:123"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row>
    <row r="89" spans="1:123"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row>
    <row r="90" spans="1:123"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row>
    <row r="91" spans="1:123"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row>
    <row r="92" spans="1:123"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row>
    <row r="93" spans="1:123"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row>
    <row r="94" spans="1:123"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row>
    <row r="95" spans="1:123"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row>
    <row r="96" spans="1:123"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row>
    <row r="97" spans="1:123"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row>
    <row r="98" spans="1:123"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row>
    <row r="99" spans="1:123"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row>
    <row r="100" spans="1:123"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row>
    <row r="101" spans="1:123"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row>
    <row r="102" spans="1:123"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row>
    <row r="103" spans="1:123"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row>
    <row r="104" spans="1:123"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row>
    <row r="105" spans="1:123"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row>
    <row r="106" spans="1:123"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row>
    <row r="107" spans="1:123"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row>
    <row r="108" spans="1:123"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row>
    <row r="109" spans="1:123"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row>
    <row r="110" spans="1:123"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row>
    <row r="111" spans="1:123"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row>
    <row r="112" spans="1:123"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row>
    <row r="113" spans="1:123"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row>
    <row r="114" spans="1:123"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row>
    <row r="115" spans="1:123"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row>
    <row r="116" spans="1:123"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row>
    <row r="117" spans="1:123"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row>
    <row r="118" spans="1:123"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row>
    <row r="119" spans="1:123"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row>
    <row r="120" spans="1:123"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row>
    <row r="121" spans="1:123"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DQ121" s="16"/>
      <c r="DR121" s="16"/>
      <c r="DS121" s="16"/>
    </row>
    <row r="122" spans="1:123"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DQ122" s="16"/>
      <c r="DR122" s="16"/>
      <c r="DS122" s="16"/>
    </row>
    <row r="123" spans="1:123"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row>
    <row r="124" spans="1:123"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row>
    <row r="125" spans="1:123"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row>
    <row r="126" spans="1:123"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row>
    <row r="127" spans="1:123"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row>
    <row r="128" spans="1:123"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row>
    <row r="129" spans="1:123"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row>
    <row r="130" spans="1:123"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row>
    <row r="131" spans="1:123"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row>
    <row r="132" spans="1:123"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row>
    <row r="133" spans="1:123"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row>
    <row r="134" spans="1:123"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row>
    <row r="135" spans="1:123"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row>
    <row r="136" spans="1:123"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row>
    <row r="137" spans="1:123"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row>
    <row r="138" spans="1:123"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row>
    <row r="139" spans="1:123"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row>
    <row r="140" spans="1:123"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row>
    <row r="141" spans="1:123"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row>
    <row r="142" spans="1:123"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row>
    <row r="143" spans="1:123"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row>
    <row r="144" spans="1:123"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row>
    <row r="145" spans="1:123"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row>
    <row r="146" spans="1:123"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row>
    <row r="147" spans="1:123"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row>
    <row r="148" spans="1:123"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DQ148" s="16"/>
      <c r="DR148" s="16"/>
      <c r="DS148" s="16"/>
    </row>
    <row r="149" spans="1:123"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DQ149" s="16"/>
      <c r="DR149" s="16"/>
      <c r="DS149" s="16"/>
    </row>
    <row r="150" spans="1:123"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row>
    <row r="151" spans="1:123"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c r="DM151" s="16"/>
      <c r="DN151" s="16"/>
      <c r="DO151" s="16"/>
      <c r="DP151" s="16"/>
      <c r="DQ151" s="16"/>
      <c r="DR151" s="16"/>
      <c r="DS151" s="16"/>
    </row>
    <row r="152" spans="1:123"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c r="DG152" s="16"/>
      <c r="DH152" s="16"/>
      <c r="DI152" s="16"/>
      <c r="DJ152" s="16"/>
      <c r="DK152" s="16"/>
      <c r="DL152" s="16"/>
      <c r="DM152" s="16"/>
      <c r="DN152" s="16"/>
      <c r="DO152" s="16"/>
      <c r="DP152" s="16"/>
      <c r="DQ152" s="16"/>
      <c r="DR152" s="16"/>
      <c r="DS152" s="16"/>
    </row>
    <row r="153" spans="1:123"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row>
    <row r="154" spans="1:123"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DQ154" s="16"/>
      <c r="DR154" s="16"/>
      <c r="DS154" s="16"/>
    </row>
    <row r="155" spans="1:123"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row>
    <row r="156" spans="1:123"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row>
    <row r="157" spans="1:123"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DQ157" s="16"/>
      <c r="DR157" s="16"/>
      <c r="DS157" s="16"/>
    </row>
    <row r="158" spans="1:123"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row>
    <row r="159" spans="1:123"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row>
    <row r="160" spans="1:123"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row>
    <row r="161" spans="1:123"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row>
    <row r="162" spans="1:123"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row>
    <row r="163" spans="1:123"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row>
    <row r="164" spans="1:123"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row>
    <row r="165" spans="1:123"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row>
    <row r="166" spans="1:123"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row>
    <row r="167" spans="1:123"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row>
    <row r="168" spans="1:123"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row>
    <row r="169" spans="1:123"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row>
    <row r="170" spans="1:123"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row>
    <row r="171" spans="1:123"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row>
    <row r="172" spans="1:123"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row>
    <row r="173" spans="1:123"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row>
    <row r="174" spans="1:123"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row>
    <row r="175" spans="1:123"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row>
    <row r="176" spans="1:123"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row>
    <row r="177" spans="1:123"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row>
    <row r="178" spans="1:123"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row>
    <row r="179" spans="1:123"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row>
    <row r="180" spans="1:123"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c r="DM180" s="16"/>
      <c r="DN180" s="16"/>
      <c r="DO180" s="16"/>
      <c r="DP180" s="16"/>
      <c r="DQ180" s="16"/>
      <c r="DR180" s="16"/>
      <c r="DS180" s="16"/>
    </row>
    <row r="181" spans="1:123"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DQ181" s="16"/>
      <c r="DR181" s="16"/>
      <c r="DS181" s="16"/>
    </row>
    <row r="182" spans="1:123"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row>
    <row r="183" spans="1:123"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c r="DM183" s="16"/>
      <c r="DN183" s="16"/>
      <c r="DO183" s="16"/>
      <c r="DP183" s="16"/>
      <c r="DQ183" s="16"/>
      <c r="DR183" s="16"/>
      <c r="DS183" s="16"/>
    </row>
    <row r="184" spans="1:123"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c r="DL184" s="16"/>
      <c r="DM184" s="16"/>
      <c r="DN184" s="16"/>
      <c r="DO184" s="16"/>
      <c r="DP184" s="16"/>
      <c r="DQ184" s="16"/>
      <c r="DR184" s="16"/>
      <c r="DS184" s="16"/>
    </row>
    <row r="185" spans="1:123"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DQ185" s="16"/>
      <c r="DR185" s="16"/>
      <c r="DS185" s="16"/>
    </row>
    <row r="186" spans="1:123"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row>
    <row r="187" spans="1:123"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row>
    <row r="188" spans="1:123"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DQ188" s="16"/>
      <c r="DR188" s="16"/>
      <c r="DS188" s="16"/>
    </row>
    <row r="189" spans="1:123"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row>
    <row r="190" spans="1:123"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row>
    <row r="191" spans="1:123"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row>
    <row r="192" spans="1:123"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row>
    <row r="193" spans="1:123"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row>
    <row r="194" spans="1:123"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row>
    <row r="195" spans="1:123"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row>
    <row r="196" spans="1:123"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row>
    <row r="197" spans="1:123"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row>
    <row r="198" spans="1:123"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row>
    <row r="199" spans="1:123"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DQ199" s="16"/>
      <c r="DR199" s="16"/>
      <c r="DS199" s="16"/>
    </row>
    <row r="200" spans="1:123"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DQ200" s="16"/>
      <c r="DR200" s="16"/>
      <c r="DS200" s="16"/>
    </row>
    <row r="201" spans="1:123"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DQ201" s="16"/>
      <c r="DR201" s="16"/>
      <c r="DS201" s="16"/>
    </row>
    <row r="202" spans="1:123"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c r="DM202" s="16"/>
      <c r="DN202" s="16"/>
      <c r="DO202" s="16"/>
      <c r="DP202" s="16"/>
      <c r="DQ202" s="16"/>
      <c r="DR202" s="16"/>
      <c r="DS202" s="16"/>
    </row>
    <row r="203" spans="1:123"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DQ203" s="16"/>
      <c r="DR203" s="16"/>
      <c r="DS203" s="16"/>
    </row>
    <row r="204" spans="1:123"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DQ204" s="16"/>
      <c r="DR204" s="16"/>
      <c r="DS204" s="16"/>
    </row>
    <row r="205" spans="1:123"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DQ205" s="16"/>
      <c r="DR205" s="16"/>
      <c r="DS205" s="16"/>
    </row>
    <row r="206" spans="1:123"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row>
    <row r="207" spans="1:123"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DQ207" s="16"/>
      <c r="DR207" s="16"/>
      <c r="DS207" s="16"/>
    </row>
    <row r="208" spans="1:123"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16"/>
      <c r="DE208" s="16"/>
      <c r="DF208" s="16"/>
      <c r="DG208" s="16"/>
      <c r="DH208" s="16"/>
      <c r="DI208" s="16"/>
      <c r="DJ208" s="16"/>
      <c r="DK208" s="16"/>
      <c r="DL208" s="16"/>
      <c r="DM208" s="16"/>
      <c r="DN208" s="16"/>
      <c r="DO208" s="16"/>
      <c r="DP208" s="16"/>
      <c r="DQ208" s="16"/>
      <c r="DR208" s="16"/>
      <c r="DS208" s="16"/>
    </row>
    <row r="209" spans="1:123"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c r="DM209" s="16"/>
      <c r="DN209" s="16"/>
      <c r="DO209" s="16"/>
      <c r="DP209" s="16"/>
      <c r="DQ209" s="16"/>
      <c r="DR209" s="16"/>
      <c r="DS209" s="16"/>
    </row>
    <row r="210" spans="1:123"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c r="DM210" s="16"/>
      <c r="DN210" s="16"/>
      <c r="DO210" s="16"/>
      <c r="DP210" s="16"/>
      <c r="DQ210" s="16"/>
      <c r="DR210" s="16"/>
      <c r="DS210" s="16"/>
    </row>
    <row r="211" spans="1:123"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c r="DO211" s="16"/>
      <c r="DP211" s="16"/>
      <c r="DQ211" s="16"/>
      <c r="DR211" s="16"/>
      <c r="DS211" s="16"/>
    </row>
    <row r="212" spans="1:123"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c r="DO212" s="16"/>
      <c r="DP212" s="16"/>
      <c r="DQ212" s="16"/>
      <c r="DR212" s="16"/>
      <c r="DS212" s="16"/>
    </row>
    <row r="213" spans="1:123"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DQ213" s="16"/>
      <c r="DR213" s="16"/>
      <c r="DS213" s="16"/>
    </row>
    <row r="214" spans="1:123"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DQ214" s="16"/>
      <c r="DR214" s="16"/>
      <c r="DS214" s="16"/>
    </row>
    <row r="215" spans="1:123"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c r="DK215" s="16"/>
      <c r="DL215" s="16"/>
      <c r="DM215" s="16"/>
      <c r="DN215" s="16"/>
      <c r="DO215" s="16"/>
      <c r="DP215" s="16"/>
      <c r="DQ215" s="16"/>
      <c r="DR215" s="16"/>
      <c r="DS215" s="16"/>
    </row>
    <row r="216" spans="1:123"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row>
    <row r="217" spans="1:123"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c r="DK217" s="16"/>
      <c r="DL217" s="16"/>
      <c r="DM217" s="16"/>
      <c r="DN217" s="16"/>
      <c r="DO217" s="16"/>
      <c r="DP217" s="16"/>
      <c r="DQ217" s="16"/>
      <c r="DR217" s="16"/>
      <c r="DS217" s="16"/>
    </row>
    <row r="218" spans="1:123"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16"/>
      <c r="DE218" s="16"/>
      <c r="DF218" s="16"/>
      <c r="DG218" s="16"/>
      <c r="DH218" s="16"/>
      <c r="DI218" s="16"/>
      <c r="DJ218" s="16"/>
      <c r="DK218" s="16"/>
      <c r="DL218" s="16"/>
      <c r="DM218" s="16"/>
      <c r="DN218" s="16"/>
      <c r="DO218" s="16"/>
      <c r="DP218" s="16"/>
      <c r="DQ218" s="16"/>
      <c r="DR218" s="16"/>
      <c r="DS218" s="16"/>
    </row>
    <row r="219" spans="1:123"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c r="DK219" s="16"/>
      <c r="DL219" s="16"/>
      <c r="DM219" s="16"/>
      <c r="DN219" s="16"/>
      <c r="DO219" s="16"/>
      <c r="DP219" s="16"/>
      <c r="DQ219" s="16"/>
      <c r="DR219" s="16"/>
      <c r="DS219" s="16"/>
    </row>
    <row r="220" spans="1:123"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16"/>
      <c r="DE220" s="16"/>
      <c r="DF220" s="16"/>
      <c r="DG220" s="16"/>
      <c r="DH220" s="16"/>
      <c r="DI220" s="16"/>
      <c r="DJ220" s="16"/>
      <c r="DK220" s="16"/>
      <c r="DL220" s="16"/>
      <c r="DM220" s="16"/>
      <c r="DN220" s="16"/>
      <c r="DO220" s="16"/>
      <c r="DP220" s="16"/>
      <c r="DQ220" s="16"/>
      <c r="DR220" s="16"/>
      <c r="DS220" s="16"/>
    </row>
    <row r="221" spans="1:123"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c r="DK221" s="16"/>
      <c r="DL221" s="16"/>
      <c r="DM221" s="16"/>
      <c r="DN221" s="16"/>
      <c r="DO221" s="16"/>
      <c r="DP221" s="16"/>
      <c r="DQ221" s="16"/>
      <c r="DR221" s="16"/>
      <c r="DS221" s="16"/>
    </row>
    <row r="222" spans="1:123"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DQ222" s="16"/>
      <c r="DR222" s="16"/>
      <c r="DS222" s="16"/>
    </row>
    <row r="223" spans="1:123"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c r="DM223" s="16"/>
      <c r="DN223" s="16"/>
      <c r="DO223" s="16"/>
      <c r="DP223" s="16"/>
      <c r="DQ223" s="16"/>
      <c r="DR223" s="16"/>
      <c r="DS223" s="16"/>
    </row>
    <row r="224" spans="1:123"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16"/>
      <c r="DE224" s="16"/>
      <c r="DF224" s="16"/>
      <c r="DG224" s="16"/>
      <c r="DH224" s="16"/>
      <c r="DI224" s="16"/>
      <c r="DJ224" s="16"/>
      <c r="DK224" s="16"/>
      <c r="DL224" s="16"/>
      <c r="DM224" s="16"/>
      <c r="DN224" s="16"/>
      <c r="DO224" s="16"/>
      <c r="DP224" s="16"/>
      <c r="DQ224" s="16"/>
      <c r="DR224" s="16"/>
      <c r="DS224" s="16"/>
    </row>
    <row r="225" spans="1:123"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16"/>
      <c r="DE225" s="16"/>
      <c r="DF225" s="16"/>
      <c r="DG225" s="16"/>
      <c r="DH225" s="16"/>
      <c r="DI225" s="16"/>
      <c r="DJ225" s="16"/>
      <c r="DK225" s="16"/>
      <c r="DL225" s="16"/>
      <c r="DM225" s="16"/>
      <c r="DN225" s="16"/>
      <c r="DO225" s="16"/>
      <c r="DP225" s="16"/>
      <c r="DQ225" s="16"/>
      <c r="DR225" s="16"/>
      <c r="DS225" s="16"/>
    </row>
    <row r="226" spans="1:123"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row>
    <row r="227" spans="1:123"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c r="DF227" s="16"/>
      <c r="DG227" s="16"/>
      <c r="DH227" s="16"/>
      <c r="DI227" s="16"/>
      <c r="DJ227" s="16"/>
      <c r="DK227" s="16"/>
      <c r="DL227" s="16"/>
      <c r="DM227" s="16"/>
      <c r="DN227" s="16"/>
      <c r="DO227" s="16"/>
      <c r="DP227" s="16"/>
      <c r="DQ227" s="16"/>
      <c r="DR227" s="16"/>
      <c r="DS227" s="16"/>
    </row>
    <row r="228" spans="1:123"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c r="DF228" s="16"/>
      <c r="DG228" s="16"/>
      <c r="DH228" s="16"/>
      <c r="DI228" s="16"/>
      <c r="DJ228" s="16"/>
      <c r="DK228" s="16"/>
      <c r="DL228" s="16"/>
      <c r="DM228" s="16"/>
      <c r="DN228" s="16"/>
      <c r="DO228" s="16"/>
      <c r="DP228" s="16"/>
      <c r="DQ228" s="16"/>
      <c r="DR228" s="16"/>
      <c r="DS228" s="16"/>
    </row>
    <row r="229" spans="1:123"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row>
    <row r="230" spans="1:123"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c r="DM230" s="16"/>
      <c r="DN230" s="16"/>
      <c r="DO230" s="16"/>
      <c r="DP230" s="16"/>
      <c r="DQ230" s="16"/>
      <c r="DR230" s="16"/>
      <c r="DS230" s="16"/>
    </row>
    <row r="231" spans="1:123"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16"/>
      <c r="DE231" s="16"/>
      <c r="DF231" s="16"/>
      <c r="DG231" s="16"/>
      <c r="DH231" s="16"/>
      <c r="DI231" s="16"/>
      <c r="DJ231" s="16"/>
      <c r="DK231" s="16"/>
      <c r="DL231" s="16"/>
      <c r="DM231" s="16"/>
      <c r="DN231" s="16"/>
      <c r="DO231" s="16"/>
      <c r="DP231" s="16"/>
      <c r="DQ231" s="16"/>
      <c r="DR231" s="16"/>
      <c r="DS231" s="16"/>
    </row>
    <row r="232" spans="1:123"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16"/>
      <c r="DE232" s="16"/>
      <c r="DF232" s="16"/>
      <c r="DG232" s="16"/>
      <c r="DH232" s="16"/>
      <c r="DI232" s="16"/>
      <c r="DJ232" s="16"/>
      <c r="DK232" s="16"/>
      <c r="DL232" s="16"/>
      <c r="DM232" s="16"/>
      <c r="DN232" s="16"/>
      <c r="DO232" s="16"/>
      <c r="DP232" s="16"/>
      <c r="DQ232" s="16"/>
      <c r="DR232" s="16"/>
      <c r="DS232" s="16"/>
    </row>
    <row r="233" spans="1:123"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16"/>
      <c r="DE233" s="16"/>
      <c r="DF233" s="16"/>
      <c r="DG233" s="16"/>
      <c r="DH233" s="16"/>
      <c r="DI233" s="16"/>
      <c r="DJ233" s="16"/>
      <c r="DK233" s="16"/>
      <c r="DL233" s="16"/>
      <c r="DM233" s="16"/>
      <c r="DN233" s="16"/>
      <c r="DO233" s="16"/>
      <c r="DP233" s="16"/>
      <c r="DQ233" s="16"/>
      <c r="DR233" s="16"/>
      <c r="DS233" s="16"/>
    </row>
    <row r="234" spans="1:123"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c r="DF234" s="16"/>
      <c r="DG234" s="16"/>
      <c r="DH234" s="16"/>
      <c r="DI234" s="16"/>
      <c r="DJ234" s="16"/>
      <c r="DK234" s="16"/>
      <c r="DL234" s="16"/>
      <c r="DM234" s="16"/>
      <c r="DN234" s="16"/>
      <c r="DO234" s="16"/>
      <c r="DP234" s="16"/>
      <c r="DQ234" s="16"/>
      <c r="DR234" s="16"/>
      <c r="DS234" s="16"/>
    </row>
    <row r="235" spans="1:123"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16"/>
      <c r="DE235" s="16"/>
      <c r="DF235" s="16"/>
      <c r="DG235" s="16"/>
      <c r="DH235" s="16"/>
      <c r="DI235" s="16"/>
      <c r="DJ235" s="16"/>
      <c r="DK235" s="16"/>
      <c r="DL235" s="16"/>
      <c r="DM235" s="16"/>
      <c r="DN235" s="16"/>
      <c r="DO235" s="16"/>
      <c r="DP235" s="16"/>
      <c r="DQ235" s="16"/>
      <c r="DR235" s="16"/>
      <c r="DS235" s="16"/>
    </row>
    <row r="236" spans="1:123"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row>
    <row r="237" spans="1:123"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c r="DK237" s="16"/>
      <c r="DL237" s="16"/>
      <c r="DM237" s="16"/>
      <c r="DN237" s="16"/>
      <c r="DO237" s="16"/>
      <c r="DP237" s="16"/>
      <c r="DQ237" s="16"/>
      <c r="DR237" s="16"/>
      <c r="DS237" s="16"/>
    </row>
    <row r="238" spans="1:123"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c r="DM238" s="16"/>
      <c r="DN238" s="16"/>
      <c r="DO238" s="16"/>
      <c r="DP238" s="16"/>
      <c r="DQ238" s="16"/>
      <c r="DR238" s="16"/>
      <c r="DS238" s="16"/>
    </row>
    <row r="239" spans="1:123"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c r="DF239" s="16"/>
      <c r="DG239" s="16"/>
      <c r="DH239" s="16"/>
      <c r="DI239" s="16"/>
      <c r="DJ239" s="16"/>
      <c r="DK239" s="16"/>
      <c r="DL239" s="16"/>
      <c r="DM239" s="16"/>
      <c r="DN239" s="16"/>
      <c r="DO239" s="16"/>
      <c r="DP239" s="16"/>
      <c r="DQ239" s="16"/>
      <c r="DR239" s="16"/>
      <c r="DS239" s="16"/>
    </row>
    <row r="240" spans="1:123"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c r="DF240" s="16"/>
      <c r="DG240" s="16"/>
      <c r="DH240" s="16"/>
      <c r="DI240" s="16"/>
      <c r="DJ240" s="16"/>
      <c r="DK240" s="16"/>
      <c r="DL240" s="16"/>
      <c r="DM240" s="16"/>
      <c r="DN240" s="16"/>
      <c r="DO240" s="16"/>
      <c r="DP240" s="16"/>
      <c r="DQ240" s="16"/>
      <c r="DR240" s="16"/>
      <c r="DS240" s="16"/>
    </row>
    <row r="241" spans="1:123"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c r="DK241" s="16"/>
      <c r="DL241" s="16"/>
      <c r="DM241" s="16"/>
      <c r="DN241" s="16"/>
      <c r="DO241" s="16"/>
      <c r="DP241" s="16"/>
      <c r="DQ241" s="16"/>
      <c r="DR241" s="16"/>
      <c r="DS241" s="16"/>
    </row>
    <row r="242" spans="1:123"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16"/>
      <c r="DE242" s="16"/>
      <c r="DF242" s="16"/>
      <c r="DG242" s="16"/>
      <c r="DH242" s="16"/>
      <c r="DI242" s="16"/>
      <c r="DJ242" s="16"/>
      <c r="DK242" s="16"/>
      <c r="DL242" s="16"/>
      <c r="DM242" s="16"/>
      <c r="DN242" s="16"/>
      <c r="DO242" s="16"/>
      <c r="DP242" s="16"/>
      <c r="DQ242" s="16"/>
      <c r="DR242" s="16"/>
      <c r="DS242" s="16"/>
    </row>
    <row r="243" spans="1:123"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c r="DF243" s="16"/>
      <c r="DG243" s="16"/>
      <c r="DH243" s="16"/>
      <c r="DI243" s="16"/>
      <c r="DJ243" s="16"/>
      <c r="DK243" s="16"/>
      <c r="DL243" s="16"/>
      <c r="DM243" s="16"/>
      <c r="DN243" s="16"/>
      <c r="DO243" s="16"/>
      <c r="DP243" s="16"/>
      <c r="DQ243" s="16"/>
      <c r="DR243" s="16"/>
      <c r="DS243" s="16"/>
    </row>
    <row r="244" spans="1:123"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16"/>
      <c r="DE244" s="16"/>
      <c r="DF244" s="16"/>
      <c r="DG244" s="16"/>
      <c r="DH244" s="16"/>
      <c r="DI244" s="16"/>
      <c r="DJ244" s="16"/>
      <c r="DK244" s="16"/>
      <c r="DL244" s="16"/>
      <c r="DM244" s="16"/>
      <c r="DN244" s="16"/>
      <c r="DO244" s="16"/>
      <c r="DP244" s="16"/>
      <c r="DQ244" s="16"/>
      <c r="DR244" s="16"/>
      <c r="DS244" s="16"/>
    </row>
    <row r="245" spans="1:123"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c r="DF245" s="16"/>
      <c r="DG245" s="16"/>
      <c r="DH245" s="16"/>
      <c r="DI245" s="16"/>
      <c r="DJ245" s="16"/>
      <c r="DK245" s="16"/>
      <c r="DL245" s="16"/>
      <c r="DM245" s="16"/>
      <c r="DN245" s="16"/>
      <c r="DO245" s="16"/>
      <c r="DP245" s="16"/>
      <c r="DQ245" s="16"/>
      <c r="DR245" s="16"/>
      <c r="DS245" s="16"/>
    </row>
    <row r="246" spans="1:123"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row>
    <row r="247" spans="1:123"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c r="DF247" s="16"/>
      <c r="DG247" s="16"/>
      <c r="DH247" s="16"/>
      <c r="DI247" s="16"/>
      <c r="DJ247" s="16"/>
      <c r="DK247" s="16"/>
      <c r="DL247" s="16"/>
      <c r="DM247" s="16"/>
      <c r="DN247" s="16"/>
      <c r="DO247" s="16"/>
      <c r="DP247" s="16"/>
      <c r="DQ247" s="16"/>
      <c r="DR247" s="16"/>
      <c r="DS247" s="16"/>
    </row>
    <row r="248" spans="1:123"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c r="DF248" s="16"/>
      <c r="DG248" s="16"/>
      <c r="DH248" s="16"/>
      <c r="DI248" s="16"/>
      <c r="DJ248" s="16"/>
      <c r="DK248" s="16"/>
      <c r="DL248" s="16"/>
      <c r="DM248" s="16"/>
      <c r="DN248" s="16"/>
      <c r="DO248" s="16"/>
      <c r="DP248" s="16"/>
      <c r="DQ248" s="16"/>
      <c r="DR248" s="16"/>
      <c r="DS248" s="16"/>
    </row>
    <row r="249" spans="1:123"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16"/>
      <c r="DE249" s="16"/>
      <c r="DF249" s="16"/>
      <c r="DG249" s="16"/>
      <c r="DH249" s="16"/>
      <c r="DI249" s="16"/>
      <c r="DJ249" s="16"/>
      <c r="DK249" s="16"/>
      <c r="DL249" s="16"/>
      <c r="DM249" s="16"/>
      <c r="DN249" s="16"/>
      <c r="DO249" s="16"/>
      <c r="DP249" s="16"/>
      <c r="DQ249" s="16"/>
      <c r="DR249" s="16"/>
      <c r="DS249" s="16"/>
    </row>
    <row r="250" spans="1:123"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16"/>
      <c r="DE250" s="16"/>
      <c r="DF250" s="16"/>
      <c r="DG250" s="16"/>
      <c r="DH250" s="16"/>
      <c r="DI250" s="16"/>
      <c r="DJ250" s="16"/>
      <c r="DK250" s="16"/>
      <c r="DL250" s="16"/>
      <c r="DM250" s="16"/>
      <c r="DN250" s="16"/>
      <c r="DO250" s="16"/>
      <c r="DP250" s="16"/>
      <c r="DQ250" s="16"/>
      <c r="DR250" s="16"/>
      <c r="DS250" s="16"/>
    </row>
    <row r="251" spans="1:123"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16"/>
      <c r="DE251" s="16"/>
      <c r="DF251" s="16"/>
      <c r="DG251" s="16"/>
      <c r="DH251" s="16"/>
      <c r="DI251" s="16"/>
      <c r="DJ251" s="16"/>
      <c r="DK251" s="16"/>
      <c r="DL251" s="16"/>
      <c r="DM251" s="16"/>
      <c r="DN251" s="16"/>
      <c r="DO251" s="16"/>
      <c r="DP251" s="16"/>
      <c r="DQ251" s="16"/>
      <c r="DR251" s="16"/>
      <c r="DS251" s="16"/>
    </row>
    <row r="252" spans="1:123"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row>
    <row r="253" spans="1:123"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row>
    <row r="254" spans="1:123"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row>
    <row r="255" spans="1:123"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16"/>
      <c r="DE255" s="16"/>
      <c r="DF255" s="16"/>
      <c r="DG255" s="16"/>
      <c r="DH255" s="16"/>
      <c r="DI255" s="16"/>
      <c r="DJ255" s="16"/>
      <c r="DK255" s="16"/>
      <c r="DL255" s="16"/>
      <c r="DM255" s="16"/>
      <c r="DN255" s="16"/>
      <c r="DO255" s="16"/>
      <c r="DP255" s="16"/>
      <c r="DQ255" s="16"/>
      <c r="DR255" s="16"/>
      <c r="DS255" s="16"/>
    </row>
    <row r="256" spans="1:123"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row>
    <row r="257" spans="1:123"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16"/>
      <c r="DE257" s="16"/>
      <c r="DF257" s="16"/>
      <c r="DG257" s="16"/>
      <c r="DH257" s="16"/>
      <c r="DI257" s="16"/>
      <c r="DJ257" s="16"/>
      <c r="DK257" s="16"/>
      <c r="DL257" s="16"/>
      <c r="DM257" s="16"/>
      <c r="DN257" s="16"/>
      <c r="DO257" s="16"/>
      <c r="DP257" s="16"/>
      <c r="DQ257" s="16"/>
      <c r="DR257" s="16"/>
      <c r="DS257" s="16"/>
    </row>
    <row r="258" spans="1:123"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16"/>
      <c r="DE258" s="16"/>
      <c r="DF258" s="16"/>
      <c r="DG258" s="16"/>
      <c r="DH258" s="16"/>
      <c r="DI258" s="16"/>
      <c r="DJ258" s="16"/>
      <c r="DK258" s="16"/>
      <c r="DL258" s="16"/>
      <c r="DM258" s="16"/>
      <c r="DN258" s="16"/>
      <c r="DO258" s="16"/>
      <c r="DP258" s="16"/>
      <c r="DQ258" s="16"/>
      <c r="DR258" s="16"/>
      <c r="DS258" s="16"/>
    </row>
    <row r="259" spans="1:123"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16"/>
      <c r="DE259" s="16"/>
      <c r="DF259" s="16"/>
      <c r="DG259" s="16"/>
      <c r="DH259" s="16"/>
      <c r="DI259" s="16"/>
      <c r="DJ259" s="16"/>
      <c r="DK259" s="16"/>
      <c r="DL259" s="16"/>
      <c r="DM259" s="16"/>
      <c r="DN259" s="16"/>
      <c r="DO259" s="16"/>
      <c r="DP259" s="16"/>
      <c r="DQ259" s="16"/>
      <c r="DR259" s="16"/>
      <c r="DS259" s="16"/>
    </row>
    <row r="260" spans="1:123"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16"/>
      <c r="DE260" s="16"/>
      <c r="DF260" s="16"/>
      <c r="DG260" s="16"/>
      <c r="DH260" s="16"/>
      <c r="DI260" s="16"/>
      <c r="DJ260" s="16"/>
      <c r="DK260" s="16"/>
      <c r="DL260" s="16"/>
      <c r="DM260" s="16"/>
      <c r="DN260" s="16"/>
      <c r="DO260" s="16"/>
      <c r="DP260" s="16"/>
      <c r="DQ260" s="16"/>
      <c r="DR260" s="16"/>
      <c r="DS260" s="16"/>
    </row>
    <row r="261" spans="1:123"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16"/>
      <c r="DE261" s="16"/>
      <c r="DF261" s="16"/>
      <c r="DG261" s="16"/>
      <c r="DH261" s="16"/>
      <c r="DI261" s="16"/>
      <c r="DJ261" s="16"/>
      <c r="DK261" s="16"/>
      <c r="DL261" s="16"/>
      <c r="DM261" s="16"/>
      <c r="DN261" s="16"/>
      <c r="DO261" s="16"/>
      <c r="DP261" s="16"/>
      <c r="DQ261" s="16"/>
      <c r="DR261" s="16"/>
      <c r="DS261" s="16"/>
    </row>
    <row r="262" spans="1:123"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row>
    <row r="263" spans="1:123"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16"/>
      <c r="DE263" s="16"/>
      <c r="DF263" s="16"/>
      <c r="DG263" s="16"/>
      <c r="DH263" s="16"/>
      <c r="DI263" s="16"/>
      <c r="DJ263" s="16"/>
      <c r="DK263" s="16"/>
      <c r="DL263" s="16"/>
      <c r="DM263" s="16"/>
      <c r="DN263" s="16"/>
      <c r="DO263" s="16"/>
      <c r="DP263" s="16"/>
      <c r="DQ263" s="16"/>
      <c r="DR263" s="16"/>
      <c r="DS263" s="16"/>
    </row>
    <row r="264" spans="1:123"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16"/>
      <c r="DE264" s="16"/>
      <c r="DF264" s="16"/>
      <c r="DG264" s="16"/>
      <c r="DH264" s="16"/>
      <c r="DI264" s="16"/>
      <c r="DJ264" s="16"/>
      <c r="DK264" s="16"/>
      <c r="DL264" s="16"/>
      <c r="DM264" s="16"/>
      <c r="DN264" s="16"/>
      <c r="DO264" s="16"/>
      <c r="DP264" s="16"/>
      <c r="DQ264" s="16"/>
      <c r="DR264" s="16"/>
      <c r="DS264" s="16"/>
    </row>
    <row r="265" spans="1:123"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16"/>
      <c r="DE265" s="16"/>
      <c r="DF265" s="16"/>
      <c r="DG265" s="16"/>
      <c r="DH265" s="16"/>
      <c r="DI265" s="16"/>
      <c r="DJ265" s="16"/>
      <c r="DK265" s="16"/>
      <c r="DL265" s="16"/>
      <c r="DM265" s="16"/>
      <c r="DN265" s="16"/>
      <c r="DO265" s="16"/>
      <c r="DP265" s="16"/>
      <c r="DQ265" s="16"/>
      <c r="DR265" s="16"/>
      <c r="DS265" s="16"/>
    </row>
    <row r="266" spans="1:123"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row>
    <row r="267" spans="1:123"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row>
    <row r="268" spans="1:123"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row>
    <row r="269" spans="1:123"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c r="DA269" s="16"/>
      <c r="DB269" s="16"/>
      <c r="DC269" s="16"/>
      <c r="DD269" s="16"/>
      <c r="DE269" s="16"/>
      <c r="DF269" s="16"/>
      <c r="DG269" s="16"/>
      <c r="DH269" s="16"/>
      <c r="DI269" s="16"/>
      <c r="DJ269" s="16"/>
      <c r="DK269" s="16"/>
      <c r="DL269" s="16"/>
      <c r="DM269" s="16"/>
      <c r="DN269" s="16"/>
      <c r="DO269" s="16"/>
      <c r="DP269" s="16"/>
      <c r="DQ269" s="16"/>
      <c r="DR269" s="16"/>
      <c r="DS269" s="16"/>
    </row>
    <row r="270" spans="1:123"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16"/>
      <c r="DE270" s="16"/>
      <c r="DF270" s="16"/>
      <c r="DG270" s="16"/>
      <c r="DH270" s="16"/>
      <c r="DI270" s="16"/>
      <c r="DJ270" s="16"/>
      <c r="DK270" s="16"/>
      <c r="DL270" s="16"/>
      <c r="DM270" s="16"/>
      <c r="DN270" s="16"/>
      <c r="DO270" s="16"/>
      <c r="DP270" s="16"/>
      <c r="DQ270" s="16"/>
      <c r="DR270" s="16"/>
      <c r="DS270" s="16"/>
    </row>
    <row r="271" spans="1:123"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16"/>
      <c r="DE271" s="16"/>
      <c r="DF271" s="16"/>
      <c r="DG271" s="16"/>
      <c r="DH271" s="16"/>
      <c r="DI271" s="16"/>
      <c r="DJ271" s="16"/>
      <c r="DK271" s="16"/>
      <c r="DL271" s="16"/>
      <c r="DM271" s="16"/>
      <c r="DN271" s="16"/>
      <c r="DO271" s="16"/>
      <c r="DP271" s="16"/>
      <c r="DQ271" s="16"/>
      <c r="DR271" s="16"/>
      <c r="DS271" s="16"/>
    </row>
    <row r="272" spans="1:123"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c r="DA272" s="16"/>
      <c r="DB272" s="16"/>
      <c r="DC272" s="16"/>
      <c r="DD272" s="16"/>
      <c r="DE272" s="16"/>
      <c r="DF272" s="16"/>
      <c r="DG272" s="16"/>
      <c r="DH272" s="16"/>
      <c r="DI272" s="16"/>
      <c r="DJ272" s="16"/>
      <c r="DK272" s="16"/>
      <c r="DL272" s="16"/>
      <c r="DM272" s="16"/>
      <c r="DN272" s="16"/>
      <c r="DO272" s="16"/>
      <c r="DP272" s="16"/>
      <c r="DQ272" s="16"/>
      <c r="DR272" s="16"/>
      <c r="DS272" s="16"/>
    </row>
    <row r="273" spans="1:123"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c r="DA273" s="16"/>
      <c r="DB273" s="16"/>
      <c r="DC273" s="16"/>
      <c r="DD273" s="16"/>
      <c r="DE273" s="16"/>
      <c r="DF273" s="16"/>
      <c r="DG273" s="16"/>
      <c r="DH273" s="16"/>
      <c r="DI273" s="16"/>
      <c r="DJ273" s="16"/>
      <c r="DK273" s="16"/>
      <c r="DL273" s="16"/>
      <c r="DM273" s="16"/>
      <c r="DN273" s="16"/>
      <c r="DO273" s="16"/>
      <c r="DP273" s="16"/>
      <c r="DQ273" s="16"/>
      <c r="DR273" s="16"/>
      <c r="DS273" s="16"/>
    </row>
    <row r="274" spans="1:123"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c r="DA274" s="16"/>
      <c r="DB274" s="16"/>
      <c r="DC274" s="16"/>
      <c r="DD274" s="16"/>
      <c r="DE274" s="16"/>
      <c r="DF274" s="16"/>
      <c r="DG274" s="16"/>
      <c r="DH274" s="16"/>
      <c r="DI274" s="16"/>
      <c r="DJ274" s="16"/>
      <c r="DK274" s="16"/>
      <c r="DL274" s="16"/>
      <c r="DM274" s="16"/>
      <c r="DN274" s="16"/>
      <c r="DO274" s="16"/>
      <c r="DP274" s="16"/>
      <c r="DQ274" s="16"/>
      <c r="DR274" s="16"/>
      <c r="DS274" s="16"/>
    </row>
    <row r="275" spans="1:123"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row>
    <row r="276" spans="1:123"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row>
    <row r="277" spans="1:123"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row>
    <row r="278" spans="1:123"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row>
    <row r="279" spans="1:123"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row>
    <row r="280" spans="1:123"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row>
    <row r="281" spans="1:123"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row>
    <row r="282" spans="1:123"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row>
    <row r="283" spans="1:123"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row>
    <row r="284" spans="1:123"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row>
    <row r="285" spans="1:123"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row>
    <row r="286" spans="1:123"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row>
    <row r="287" spans="1:123"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row>
    <row r="288" spans="1:123"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row>
    <row r="289" spans="1:123"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row>
    <row r="290" spans="1:123"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row>
    <row r="291" spans="1:123"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row>
    <row r="292" spans="1:123"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row>
    <row r="293" spans="1:123"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row>
    <row r="294" spans="1:123"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row>
    <row r="295" spans="1:123"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row>
    <row r="296" spans="1:123"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row>
    <row r="297" spans="1:123"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row>
    <row r="298" spans="1:123"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row>
    <row r="299" spans="1:123"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row>
    <row r="300" spans="1:123"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row>
    <row r="301" spans="1:123"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row>
    <row r="302" spans="1:123"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row>
    <row r="303" spans="1:123"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row>
    <row r="304" spans="1:123"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row>
    <row r="305" spans="1:123"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row>
    <row r="306" spans="1:123"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row>
    <row r="307" spans="1:123"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row>
    <row r="308" spans="1:123"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row>
    <row r="309" spans="1:123"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row>
    <row r="310" spans="1:123"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row>
    <row r="311" spans="1:123"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row>
    <row r="312" spans="1:123"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row>
    <row r="313" spans="1:123"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row>
    <row r="314" spans="1:123"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row>
    <row r="315" spans="1:123"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row>
    <row r="316" spans="1:123"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row>
    <row r="317" spans="1:123"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row>
    <row r="318" spans="1:123"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row>
    <row r="319" spans="1:123"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row>
    <row r="320" spans="1:123"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row>
    <row r="321" spans="1:123"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row>
    <row r="322" spans="1:123"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row>
    <row r="323" spans="1:123"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row>
    <row r="324" spans="1:123"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row>
    <row r="325" spans="1:123"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row>
    <row r="326" spans="1:123"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row>
    <row r="327" spans="1:123"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row>
    <row r="328" spans="1:123"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row>
    <row r="329" spans="1:123"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row>
    <row r="330" spans="1:123"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c r="DA330" s="16"/>
      <c r="DB330" s="16"/>
      <c r="DC330" s="16"/>
      <c r="DD330" s="16"/>
      <c r="DE330" s="16"/>
      <c r="DF330" s="16"/>
      <c r="DG330" s="16"/>
      <c r="DH330" s="16"/>
      <c r="DI330" s="16"/>
      <c r="DJ330" s="16"/>
      <c r="DK330" s="16"/>
      <c r="DL330" s="16"/>
      <c r="DM330" s="16"/>
      <c r="DN330" s="16"/>
      <c r="DO330" s="16"/>
      <c r="DP330" s="16"/>
      <c r="DQ330" s="16"/>
      <c r="DR330" s="16"/>
      <c r="DS330" s="16"/>
    </row>
    <row r="331" spans="1:123"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c r="DA331" s="16"/>
      <c r="DB331" s="16"/>
      <c r="DC331" s="16"/>
      <c r="DD331" s="16"/>
      <c r="DE331" s="16"/>
      <c r="DF331" s="16"/>
      <c r="DG331" s="16"/>
      <c r="DH331" s="16"/>
      <c r="DI331" s="16"/>
      <c r="DJ331" s="16"/>
      <c r="DK331" s="16"/>
      <c r="DL331" s="16"/>
      <c r="DM331" s="16"/>
      <c r="DN331" s="16"/>
      <c r="DO331" s="16"/>
      <c r="DP331" s="16"/>
      <c r="DQ331" s="16"/>
      <c r="DR331" s="16"/>
      <c r="DS331" s="16"/>
    </row>
    <row r="332" spans="1:123"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c r="DA332" s="16"/>
      <c r="DB332" s="16"/>
      <c r="DC332" s="16"/>
      <c r="DD332" s="16"/>
      <c r="DE332" s="16"/>
      <c r="DF332" s="16"/>
      <c r="DG332" s="16"/>
      <c r="DH332" s="16"/>
      <c r="DI332" s="16"/>
      <c r="DJ332" s="16"/>
      <c r="DK332" s="16"/>
      <c r="DL332" s="16"/>
      <c r="DM332" s="16"/>
      <c r="DN332" s="16"/>
      <c r="DO332" s="16"/>
      <c r="DP332" s="16"/>
      <c r="DQ332" s="16"/>
      <c r="DR332" s="16"/>
      <c r="DS332" s="16"/>
    </row>
    <row r="333" spans="1:123"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c r="DA333" s="16"/>
      <c r="DB333" s="16"/>
      <c r="DC333" s="16"/>
      <c r="DD333" s="16"/>
      <c r="DE333" s="16"/>
      <c r="DF333" s="16"/>
      <c r="DG333" s="16"/>
      <c r="DH333" s="16"/>
      <c r="DI333" s="16"/>
      <c r="DJ333" s="16"/>
      <c r="DK333" s="16"/>
      <c r="DL333" s="16"/>
      <c r="DM333" s="16"/>
      <c r="DN333" s="16"/>
      <c r="DO333" s="16"/>
      <c r="DP333" s="16"/>
      <c r="DQ333" s="16"/>
      <c r="DR333" s="16"/>
      <c r="DS333" s="16"/>
    </row>
    <row r="334" spans="1:123"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c r="DF334" s="16"/>
      <c r="DG334" s="16"/>
      <c r="DH334" s="16"/>
      <c r="DI334" s="16"/>
      <c r="DJ334" s="16"/>
      <c r="DK334" s="16"/>
      <c r="DL334" s="16"/>
      <c r="DM334" s="16"/>
      <c r="DN334" s="16"/>
      <c r="DO334" s="16"/>
      <c r="DP334" s="16"/>
      <c r="DQ334" s="16"/>
      <c r="DR334" s="16"/>
      <c r="DS334" s="16"/>
    </row>
    <row r="335" spans="1:123"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c r="CD335" s="16"/>
      <c r="CE335" s="16"/>
      <c r="CF335" s="16"/>
      <c r="CG335" s="16"/>
      <c r="CH335" s="16"/>
      <c r="CI335" s="16"/>
      <c r="CJ335" s="16"/>
      <c r="CK335" s="16"/>
      <c r="CL335" s="16"/>
      <c r="CM335" s="16"/>
      <c r="CN335" s="16"/>
      <c r="CO335" s="16"/>
      <c r="CP335" s="16"/>
      <c r="CQ335" s="16"/>
      <c r="CR335" s="16"/>
      <c r="CS335" s="16"/>
      <c r="CT335" s="16"/>
      <c r="CU335" s="16"/>
      <c r="CV335" s="16"/>
      <c r="CW335" s="16"/>
      <c r="CX335" s="16"/>
      <c r="CY335" s="16"/>
      <c r="CZ335" s="16"/>
      <c r="DA335" s="16"/>
      <c r="DB335" s="16"/>
      <c r="DC335" s="16"/>
      <c r="DD335" s="16"/>
      <c r="DE335" s="16"/>
      <c r="DF335" s="16"/>
      <c r="DG335" s="16"/>
      <c r="DH335" s="16"/>
      <c r="DI335" s="16"/>
      <c r="DJ335" s="16"/>
      <c r="DK335" s="16"/>
      <c r="DL335" s="16"/>
      <c r="DM335" s="16"/>
      <c r="DN335" s="16"/>
      <c r="DO335" s="16"/>
      <c r="DP335" s="16"/>
      <c r="DQ335" s="16"/>
      <c r="DR335" s="16"/>
      <c r="DS335" s="16"/>
    </row>
    <row r="336" spans="1:123"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row>
    <row r="337" spans="1:123"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c r="DA337" s="16"/>
      <c r="DB337" s="16"/>
      <c r="DC337" s="16"/>
      <c r="DD337" s="16"/>
      <c r="DE337" s="16"/>
      <c r="DF337" s="16"/>
      <c r="DG337" s="16"/>
      <c r="DH337" s="16"/>
      <c r="DI337" s="16"/>
      <c r="DJ337" s="16"/>
      <c r="DK337" s="16"/>
      <c r="DL337" s="16"/>
      <c r="DM337" s="16"/>
      <c r="DN337" s="16"/>
      <c r="DO337" s="16"/>
      <c r="DP337" s="16"/>
      <c r="DQ337" s="16"/>
      <c r="DR337" s="16"/>
      <c r="DS337" s="16"/>
    </row>
    <row r="338" spans="1:123"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c r="DA338" s="16"/>
      <c r="DB338" s="16"/>
      <c r="DC338" s="16"/>
      <c r="DD338" s="16"/>
      <c r="DE338" s="16"/>
      <c r="DF338" s="16"/>
      <c r="DG338" s="16"/>
      <c r="DH338" s="16"/>
      <c r="DI338" s="16"/>
      <c r="DJ338" s="16"/>
      <c r="DK338" s="16"/>
      <c r="DL338" s="16"/>
      <c r="DM338" s="16"/>
      <c r="DN338" s="16"/>
      <c r="DO338" s="16"/>
      <c r="DP338" s="16"/>
      <c r="DQ338" s="16"/>
      <c r="DR338" s="16"/>
      <c r="DS338" s="16"/>
    </row>
    <row r="339" spans="1:123"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c r="CD339" s="16"/>
      <c r="CE339" s="16"/>
      <c r="CF339" s="16"/>
      <c r="CG339" s="16"/>
      <c r="CH339" s="16"/>
      <c r="CI339" s="16"/>
      <c r="CJ339" s="16"/>
      <c r="CK339" s="16"/>
      <c r="CL339" s="16"/>
      <c r="CM339" s="16"/>
      <c r="CN339" s="16"/>
      <c r="CO339" s="16"/>
      <c r="CP339" s="16"/>
      <c r="CQ339" s="16"/>
      <c r="CR339" s="16"/>
      <c r="CS339" s="16"/>
      <c r="CT339" s="16"/>
      <c r="CU339" s="16"/>
      <c r="CV339" s="16"/>
      <c r="CW339" s="16"/>
      <c r="CX339" s="16"/>
      <c r="CY339" s="16"/>
      <c r="CZ339" s="16"/>
      <c r="DA339" s="16"/>
      <c r="DB339" s="16"/>
      <c r="DC339" s="16"/>
      <c r="DD339" s="16"/>
      <c r="DE339" s="16"/>
      <c r="DF339" s="16"/>
      <c r="DG339" s="16"/>
      <c r="DH339" s="16"/>
      <c r="DI339" s="16"/>
      <c r="DJ339" s="16"/>
      <c r="DK339" s="16"/>
      <c r="DL339" s="16"/>
      <c r="DM339" s="16"/>
      <c r="DN339" s="16"/>
      <c r="DO339" s="16"/>
      <c r="DP339" s="16"/>
      <c r="DQ339" s="16"/>
      <c r="DR339" s="16"/>
      <c r="DS339" s="16"/>
    </row>
    <row r="340" spans="1:123"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c r="CD340" s="16"/>
      <c r="CE340" s="16"/>
      <c r="CF340" s="16"/>
      <c r="CG340" s="16"/>
      <c r="CH340" s="16"/>
      <c r="CI340" s="16"/>
      <c r="CJ340" s="16"/>
      <c r="CK340" s="16"/>
      <c r="CL340" s="16"/>
      <c r="CM340" s="16"/>
      <c r="CN340" s="16"/>
      <c r="CO340" s="16"/>
      <c r="CP340" s="16"/>
      <c r="CQ340" s="16"/>
      <c r="CR340" s="16"/>
      <c r="CS340" s="16"/>
      <c r="CT340" s="16"/>
      <c r="CU340" s="16"/>
      <c r="CV340" s="16"/>
      <c r="CW340" s="16"/>
      <c r="CX340" s="16"/>
      <c r="CY340" s="16"/>
      <c r="CZ340" s="16"/>
      <c r="DA340" s="16"/>
      <c r="DB340" s="16"/>
      <c r="DC340" s="16"/>
      <c r="DD340" s="16"/>
      <c r="DE340" s="16"/>
      <c r="DF340" s="16"/>
      <c r="DG340" s="16"/>
      <c r="DH340" s="16"/>
      <c r="DI340" s="16"/>
      <c r="DJ340" s="16"/>
      <c r="DK340" s="16"/>
      <c r="DL340" s="16"/>
      <c r="DM340" s="16"/>
      <c r="DN340" s="16"/>
      <c r="DO340" s="16"/>
      <c r="DP340" s="16"/>
      <c r="DQ340" s="16"/>
      <c r="DR340" s="16"/>
      <c r="DS340" s="16"/>
    </row>
    <row r="341" spans="1:123"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c r="CD341" s="16"/>
      <c r="CE341" s="16"/>
      <c r="CF341" s="16"/>
      <c r="CG341" s="16"/>
      <c r="CH341" s="16"/>
      <c r="CI341" s="16"/>
      <c r="CJ341" s="16"/>
      <c r="CK341" s="16"/>
      <c r="CL341" s="16"/>
      <c r="CM341" s="16"/>
      <c r="CN341" s="16"/>
      <c r="CO341" s="16"/>
      <c r="CP341" s="16"/>
      <c r="CQ341" s="16"/>
      <c r="CR341" s="16"/>
      <c r="CS341" s="16"/>
      <c r="CT341" s="16"/>
      <c r="CU341" s="16"/>
      <c r="CV341" s="16"/>
      <c r="CW341" s="16"/>
      <c r="CX341" s="16"/>
      <c r="CY341" s="16"/>
      <c r="CZ341" s="16"/>
      <c r="DA341" s="16"/>
      <c r="DB341" s="16"/>
      <c r="DC341" s="16"/>
      <c r="DD341" s="16"/>
      <c r="DE341" s="16"/>
      <c r="DF341" s="16"/>
      <c r="DG341" s="16"/>
      <c r="DH341" s="16"/>
      <c r="DI341" s="16"/>
      <c r="DJ341" s="16"/>
      <c r="DK341" s="16"/>
      <c r="DL341" s="16"/>
      <c r="DM341" s="16"/>
      <c r="DN341" s="16"/>
      <c r="DO341" s="16"/>
      <c r="DP341" s="16"/>
      <c r="DQ341" s="16"/>
      <c r="DR341" s="16"/>
      <c r="DS341" s="16"/>
    </row>
    <row r="342" spans="1:123"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c r="DA342" s="16"/>
      <c r="DB342" s="16"/>
      <c r="DC342" s="16"/>
      <c r="DD342" s="16"/>
      <c r="DE342" s="16"/>
      <c r="DF342" s="16"/>
      <c r="DG342" s="16"/>
      <c r="DH342" s="16"/>
      <c r="DI342" s="16"/>
      <c r="DJ342" s="16"/>
      <c r="DK342" s="16"/>
      <c r="DL342" s="16"/>
      <c r="DM342" s="16"/>
      <c r="DN342" s="16"/>
      <c r="DO342" s="16"/>
      <c r="DP342" s="16"/>
      <c r="DQ342" s="16"/>
      <c r="DR342" s="16"/>
      <c r="DS342" s="16"/>
    </row>
    <row r="343" spans="1:123"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c r="CD343" s="16"/>
      <c r="CE343" s="16"/>
      <c r="CF343" s="16"/>
      <c r="CG343" s="16"/>
      <c r="CH343" s="16"/>
      <c r="CI343" s="16"/>
      <c r="CJ343" s="16"/>
      <c r="CK343" s="16"/>
      <c r="CL343" s="16"/>
      <c r="CM343" s="16"/>
      <c r="CN343" s="16"/>
      <c r="CO343" s="16"/>
      <c r="CP343" s="16"/>
      <c r="CQ343" s="16"/>
      <c r="CR343" s="16"/>
      <c r="CS343" s="16"/>
      <c r="CT343" s="16"/>
      <c r="CU343" s="16"/>
      <c r="CV343" s="16"/>
      <c r="CW343" s="16"/>
      <c r="CX343" s="16"/>
      <c r="CY343" s="16"/>
      <c r="CZ343" s="16"/>
      <c r="DA343" s="16"/>
      <c r="DB343" s="16"/>
      <c r="DC343" s="16"/>
      <c r="DD343" s="16"/>
      <c r="DE343" s="16"/>
      <c r="DF343" s="16"/>
      <c r="DG343" s="16"/>
      <c r="DH343" s="16"/>
      <c r="DI343" s="16"/>
      <c r="DJ343" s="16"/>
      <c r="DK343" s="16"/>
      <c r="DL343" s="16"/>
      <c r="DM343" s="16"/>
      <c r="DN343" s="16"/>
      <c r="DO343" s="16"/>
      <c r="DP343" s="16"/>
      <c r="DQ343" s="16"/>
      <c r="DR343" s="16"/>
      <c r="DS343" s="16"/>
    </row>
    <row r="344" spans="1:123"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c r="CD344" s="16"/>
      <c r="CE344" s="16"/>
      <c r="CF344" s="16"/>
      <c r="CG344" s="16"/>
      <c r="CH344" s="16"/>
      <c r="CI344" s="16"/>
      <c r="CJ344" s="16"/>
      <c r="CK344" s="16"/>
      <c r="CL344" s="16"/>
      <c r="CM344" s="16"/>
      <c r="CN344" s="16"/>
      <c r="CO344" s="16"/>
      <c r="CP344" s="16"/>
      <c r="CQ344" s="16"/>
      <c r="CR344" s="16"/>
      <c r="CS344" s="16"/>
      <c r="CT344" s="16"/>
      <c r="CU344" s="16"/>
      <c r="CV344" s="16"/>
      <c r="CW344" s="16"/>
      <c r="CX344" s="16"/>
      <c r="CY344" s="16"/>
      <c r="CZ344" s="16"/>
      <c r="DA344" s="16"/>
      <c r="DB344" s="16"/>
      <c r="DC344" s="16"/>
      <c r="DD344" s="16"/>
      <c r="DE344" s="16"/>
      <c r="DF344" s="16"/>
      <c r="DG344" s="16"/>
      <c r="DH344" s="16"/>
      <c r="DI344" s="16"/>
      <c r="DJ344" s="16"/>
      <c r="DK344" s="16"/>
      <c r="DL344" s="16"/>
      <c r="DM344" s="16"/>
      <c r="DN344" s="16"/>
      <c r="DO344" s="16"/>
      <c r="DP344" s="16"/>
      <c r="DQ344" s="16"/>
      <c r="DR344" s="16"/>
      <c r="DS344" s="16"/>
    </row>
    <row r="345" spans="1:123"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c r="CD345" s="16"/>
      <c r="CE345" s="16"/>
      <c r="CF345" s="16"/>
      <c r="CG345" s="16"/>
      <c r="CH345" s="16"/>
      <c r="CI345" s="16"/>
      <c r="CJ345" s="16"/>
      <c r="CK345" s="16"/>
      <c r="CL345" s="16"/>
      <c r="CM345" s="16"/>
      <c r="CN345" s="16"/>
      <c r="CO345" s="16"/>
      <c r="CP345" s="16"/>
      <c r="CQ345" s="16"/>
      <c r="CR345" s="16"/>
      <c r="CS345" s="16"/>
      <c r="CT345" s="16"/>
      <c r="CU345" s="16"/>
      <c r="CV345" s="16"/>
      <c r="CW345" s="16"/>
      <c r="CX345" s="16"/>
      <c r="CY345" s="16"/>
      <c r="CZ345" s="16"/>
      <c r="DA345" s="16"/>
      <c r="DB345" s="16"/>
      <c r="DC345" s="16"/>
      <c r="DD345" s="16"/>
      <c r="DE345" s="16"/>
      <c r="DF345" s="16"/>
      <c r="DG345" s="16"/>
      <c r="DH345" s="16"/>
      <c r="DI345" s="16"/>
      <c r="DJ345" s="16"/>
      <c r="DK345" s="16"/>
      <c r="DL345" s="16"/>
      <c r="DM345" s="16"/>
      <c r="DN345" s="16"/>
      <c r="DO345" s="16"/>
      <c r="DP345" s="16"/>
      <c r="DQ345" s="16"/>
      <c r="DR345" s="16"/>
      <c r="DS345" s="16"/>
    </row>
    <row r="346" spans="1:123"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row>
    <row r="347" spans="1:123"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6"/>
      <c r="CW347" s="16"/>
      <c r="CX347" s="16"/>
      <c r="CY347" s="16"/>
      <c r="CZ347" s="16"/>
      <c r="DA347" s="16"/>
      <c r="DB347" s="16"/>
      <c r="DC347" s="16"/>
      <c r="DD347" s="16"/>
      <c r="DE347" s="16"/>
      <c r="DF347" s="16"/>
      <c r="DG347" s="16"/>
      <c r="DH347" s="16"/>
      <c r="DI347" s="16"/>
      <c r="DJ347" s="16"/>
      <c r="DK347" s="16"/>
      <c r="DL347" s="16"/>
      <c r="DM347" s="16"/>
      <c r="DN347" s="16"/>
      <c r="DO347" s="16"/>
      <c r="DP347" s="16"/>
      <c r="DQ347" s="16"/>
      <c r="DR347" s="16"/>
      <c r="DS347" s="16"/>
    </row>
    <row r="348" spans="1:123"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6"/>
      <c r="CW348" s="16"/>
      <c r="CX348" s="16"/>
      <c r="CY348" s="16"/>
      <c r="CZ348" s="16"/>
      <c r="DA348" s="16"/>
      <c r="DB348" s="16"/>
      <c r="DC348" s="16"/>
      <c r="DD348" s="16"/>
      <c r="DE348" s="16"/>
      <c r="DF348" s="16"/>
      <c r="DG348" s="16"/>
      <c r="DH348" s="16"/>
      <c r="DI348" s="16"/>
      <c r="DJ348" s="16"/>
      <c r="DK348" s="16"/>
      <c r="DL348" s="16"/>
      <c r="DM348" s="16"/>
      <c r="DN348" s="16"/>
      <c r="DO348" s="16"/>
      <c r="DP348" s="16"/>
      <c r="DQ348" s="16"/>
      <c r="DR348" s="16"/>
      <c r="DS348" s="16"/>
    </row>
    <row r="349" spans="1:123"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c r="CD349" s="16"/>
      <c r="CE349" s="16"/>
      <c r="CF349" s="16"/>
      <c r="CG349" s="16"/>
      <c r="CH349" s="16"/>
      <c r="CI349" s="16"/>
      <c r="CJ349" s="16"/>
      <c r="CK349" s="16"/>
      <c r="CL349" s="16"/>
      <c r="CM349" s="16"/>
      <c r="CN349" s="16"/>
      <c r="CO349" s="16"/>
      <c r="CP349" s="16"/>
      <c r="CQ349" s="16"/>
      <c r="CR349" s="16"/>
      <c r="CS349" s="16"/>
      <c r="CT349" s="16"/>
      <c r="CU349" s="16"/>
      <c r="CV349" s="16"/>
      <c r="CW349" s="16"/>
      <c r="CX349" s="16"/>
      <c r="CY349" s="16"/>
      <c r="CZ349" s="16"/>
      <c r="DA349" s="16"/>
      <c r="DB349" s="16"/>
      <c r="DC349" s="16"/>
      <c r="DD349" s="16"/>
      <c r="DE349" s="16"/>
      <c r="DF349" s="16"/>
      <c r="DG349" s="16"/>
      <c r="DH349" s="16"/>
      <c r="DI349" s="16"/>
      <c r="DJ349" s="16"/>
      <c r="DK349" s="16"/>
      <c r="DL349" s="16"/>
      <c r="DM349" s="16"/>
      <c r="DN349" s="16"/>
      <c r="DO349" s="16"/>
      <c r="DP349" s="16"/>
      <c r="DQ349" s="16"/>
      <c r="DR349" s="16"/>
      <c r="DS349" s="16"/>
    </row>
    <row r="350" spans="1:123"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c r="DF350" s="16"/>
      <c r="DG350" s="16"/>
      <c r="DH350" s="16"/>
      <c r="DI350" s="16"/>
      <c r="DJ350" s="16"/>
      <c r="DK350" s="16"/>
      <c r="DL350" s="16"/>
      <c r="DM350" s="16"/>
      <c r="DN350" s="16"/>
      <c r="DO350" s="16"/>
      <c r="DP350" s="16"/>
      <c r="DQ350" s="16"/>
      <c r="DR350" s="16"/>
      <c r="DS350" s="16"/>
    </row>
    <row r="351" spans="1:123"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c r="CD351" s="16"/>
      <c r="CE351" s="16"/>
      <c r="CF351" s="16"/>
      <c r="CG351" s="16"/>
      <c r="CH351" s="16"/>
      <c r="CI351" s="16"/>
      <c r="CJ351" s="16"/>
      <c r="CK351" s="16"/>
      <c r="CL351" s="16"/>
      <c r="CM351" s="16"/>
      <c r="CN351" s="16"/>
      <c r="CO351" s="16"/>
      <c r="CP351" s="16"/>
      <c r="CQ351" s="16"/>
      <c r="CR351" s="16"/>
      <c r="CS351" s="16"/>
      <c r="CT351" s="16"/>
      <c r="CU351" s="16"/>
      <c r="CV351" s="16"/>
      <c r="CW351" s="16"/>
      <c r="CX351" s="16"/>
      <c r="CY351" s="16"/>
      <c r="CZ351" s="16"/>
      <c r="DA351" s="16"/>
      <c r="DB351" s="16"/>
      <c r="DC351" s="16"/>
      <c r="DD351" s="16"/>
      <c r="DE351" s="16"/>
      <c r="DF351" s="16"/>
      <c r="DG351" s="16"/>
      <c r="DH351" s="16"/>
      <c r="DI351" s="16"/>
      <c r="DJ351" s="16"/>
      <c r="DK351" s="16"/>
      <c r="DL351" s="16"/>
      <c r="DM351" s="16"/>
      <c r="DN351" s="16"/>
      <c r="DO351" s="16"/>
      <c r="DP351" s="16"/>
      <c r="DQ351" s="16"/>
      <c r="DR351" s="16"/>
      <c r="DS351" s="16"/>
    </row>
    <row r="352" spans="1:123"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c r="CD352" s="16"/>
      <c r="CE352" s="16"/>
      <c r="CF352" s="16"/>
      <c r="CG352" s="16"/>
      <c r="CH352" s="16"/>
      <c r="CI352" s="16"/>
      <c r="CJ352" s="16"/>
      <c r="CK352" s="16"/>
      <c r="CL352" s="16"/>
      <c r="CM352" s="16"/>
      <c r="CN352" s="16"/>
      <c r="CO352" s="16"/>
      <c r="CP352" s="16"/>
      <c r="CQ352" s="16"/>
      <c r="CR352" s="16"/>
      <c r="CS352" s="16"/>
      <c r="CT352" s="16"/>
      <c r="CU352" s="16"/>
      <c r="CV352" s="16"/>
      <c r="CW352" s="16"/>
      <c r="CX352" s="16"/>
      <c r="CY352" s="16"/>
      <c r="CZ352" s="16"/>
      <c r="DA352" s="16"/>
      <c r="DB352" s="16"/>
      <c r="DC352" s="16"/>
      <c r="DD352" s="16"/>
      <c r="DE352" s="16"/>
      <c r="DF352" s="16"/>
      <c r="DG352" s="16"/>
      <c r="DH352" s="16"/>
      <c r="DI352" s="16"/>
      <c r="DJ352" s="16"/>
      <c r="DK352" s="16"/>
      <c r="DL352" s="16"/>
      <c r="DM352" s="16"/>
      <c r="DN352" s="16"/>
      <c r="DO352" s="16"/>
      <c r="DP352" s="16"/>
      <c r="DQ352" s="16"/>
      <c r="DR352" s="16"/>
      <c r="DS352" s="16"/>
    </row>
    <row r="353" spans="1:123"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c r="CD353" s="16"/>
      <c r="CE353" s="16"/>
      <c r="CF353" s="16"/>
      <c r="CG353" s="16"/>
      <c r="CH353" s="16"/>
      <c r="CI353" s="16"/>
      <c r="CJ353" s="16"/>
      <c r="CK353" s="16"/>
      <c r="CL353" s="16"/>
      <c r="CM353" s="16"/>
      <c r="CN353" s="16"/>
      <c r="CO353" s="16"/>
      <c r="CP353" s="16"/>
      <c r="CQ353" s="16"/>
      <c r="CR353" s="16"/>
      <c r="CS353" s="16"/>
      <c r="CT353" s="16"/>
      <c r="CU353" s="16"/>
      <c r="CV353" s="16"/>
      <c r="CW353" s="16"/>
      <c r="CX353" s="16"/>
      <c r="CY353" s="16"/>
      <c r="CZ353" s="16"/>
      <c r="DA353" s="16"/>
      <c r="DB353" s="16"/>
      <c r="DC353" s="16"/>
      <c r="DD353" s="16"/>
      <c r="DE353" s="16"/>
      <c r="DF353" s="16"/>
      <c r="DG353" s="16"/>
      <c r="DH353" s="16"/>
      <c r="DI353" s="16"/>
      <c r="DJ353" s="16"/>
      <c r="DK353" s="16"/>
      <c r="DL353" s="16"/>
      <c r="DM353" s="16"/>
      <c r="DN353" s="16"/>
      <c r="DO353" s="16"/>
      <c r="DP353" s="16"/>
      <c r="DQ353" s="16"/>
      <c r="DR353" s="16"/>
      <c r="DS353" s="16"/>
    </row>
    <row r="354" spans="1:123"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c r="CD354" s="16"/>
      <c r="CE354" s="16"/>
      <c r="CF354" s="16"/>
      <c r="CG354" s="16"/>
      <c r="CH354" s="16"/>
      <c r="CI354" s="16"/>
      <c r="CJ354" s="16"/>
      <c r="CK354" s="16"/>
      <c r="CL354" s="16"/>
      <c r="CM354" s="16"/>
      <c r="CN354" s="16"/>
      <c r="CO354" s="16"/>
      <c r="CP354" s="16"/>
      <c r="CQ354" s="16"/>
      <c r="CR354" s="16"/>
      <c r="CS354" s="16"/>
      <c r="CT354" s="16"/>
      <c r="CU354" s="16"/>
      <c r="CV354" s="16"/>
      <c r="CW354" s="16"/>
      <c r="CX354" s="16"/>
      <c r="CY354" s="16"/>
      <c r="CZ354" s="16"/>
      <c r="DA354" s="16"/>
      <c r="DB354" s="16"/>
      <c r="DC354" s="16"/>
      <c r="DD354" s="16"/>
      <c r="DE354" s="16"/>
      <c r="DF354" s="16"/>
      <c r="DG354" s="16"/>
      <c r="DH354" s="16"/>
      <c r="DI354" s="16"/>
      <c r="DJ354" s="16"/>
      <c r="DK354" s="16"/>
      <c r="DL354" s="16"/>
      <c r="DM354" s="16"/>
      <c r="DN354" s="16"/>
      <c r="DO354" s="16"/>
      <c r="DP354" s="16"/>
      <c r="DQ354" s="16"/>
      <c r="DR354" s="16"/>
      <c r="DS354" s="16"/>
    </row>
    <row r="355" spans="1:123"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c r="CD355" s="16"/>
      <c r="CE355" s="16"/>
      <c r="CF355" s="16"/>
      <c r="CG355" s="16"/>
      <c r="CH355" s="16"/>
      <c r="CI355" s="16"/>
      <c r="CJ355" s="16"/>
      <c r="CK355" s="16"/>
      <c r="CL355" s="16"/>
      <c r="CM355" s="16"/>
      <c r="CN355" s="16"/>
      <c r="CO355" s="16"/>
      <c r="CP355" s="16"/>
      <c r="CQ355" s="16"/>
      <c r="CR355" s="16"/>
      <c r="CS355" s="16"/>
      <c r="CT355" s="16"/>
      <c r="CU355" s="16"/>
      <c r="CV355" s="16"/>
      <c r="CW355" s="16"/>
      <c r="CX355" s="16"/>
      <c r="CY355" s="16"/>
      <c r="CZ355" s="16"/>
      <c r="DA355" s="16"/>
      <c r="DB355" s="16"/>
      <c r="DC355" s="16"/>
      <c r="DD355" s="16"/>
      <c r="DE355" s="16"/>
      <c r="DF355" s="16"/>
      <c r="DG355" s="16"/>
      <c r="DH355" s="16"/>
      <c r="DI355" s="16"/>
      <c r="DJ355" s="16"/>
      <c r="DK355" s="16"/>
      <c r="DL355" s="16"/>
      <c r="DM355" s="16"/>
      <c r="DN355" s="16"/>
      <c r="DO355" s="16"/>
      <c r="DP355" s="16"/>
      <c r="DQ355" s="16"/>
      <c r="DR355" s="16"/>
      <c r="DS355" s="16"/>
    </row>
    <row r="356" spans="1:123"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row>
    <row r="357" spans="1:123"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c r="CD357" s="16"/>
      <c r="CE357" s="16"/>
      <c r="CF357" s="16"/>
      <c r="CG357" s="16"/>
      <c r="CH357" s="16"/>
      <c r="CI357" s="16"/>
      <c r="CJ357" s="16"/>
      <c r="CK357" s="16"/>
      <c r="CL357" s="16"/>
      <c r="CM357" s="16"/>
      <c r="CN357" s="16"/>
      <c r="CO357" s="16"/>
      <c r="CP357" s="16"/>
      <c r="CQ357" s="16"/>
      <c r="CR357" s="16"/>
      <c r="CS357" s="16"/>
      <c r="CT357" s="16"/>
      <c r="CU357" s="16"/>
      <c r="CV357" s="16"/>
      <c r="CW357" s="16"/>
      <c r="CX357" s="16"/>
      <c r="CY357" s="16"/>
      <c r="CZ357" s="16"/>
      <c r="DA357" s="16"/>
      <c r="DB357" s="16"/>
      <c r="DC357" s="16"/>
      <c r="DD357" s="16"/>
      <c r="DE357" s="16"/>
      <c r="DF357" s="16"/>
      <c r="DG357" s="16"/>
      <c r="DH357" s="16"/>
      <c r="DI357" s="16"/>
      <c r="DJ357" s="16"/>
      <c r="DK357" s="16"/>
      <c r="DL357" s="16"/>
      <c r="DM357" s="16"/>
      <c r="DN357" s="16"/>
      <c r="DO357" s="16"/>
      <c r="DP357" s="16"/>
      <c r="DQ357" s="16"/>
      <c r="DR357" s="16"/>
      <c r="DS357" s="16"/>
    </row>
    <row r="358" spans="1:123"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c r="DF358" s="16"/>
      <c r="DG358" s="16"/>
      <c r="DH358" s="16"/>
      <c r="DI358" s="16"/>
      <c r="DJ358" s="16"/>
      <c r="DK358" s="16"/>
      <c r="DL358" s="16"/>
      <c r="DM358" s="16"/>
      <c r="DN358" s="16"/>
      <c r="DO358" s="16"/>
      <c r="DP358" s="16"/>
      <c r="DQ358" s="16"/>
      <c r="DR358" s="16"/>
      <c r="DS358" s="16"/>
    </row>
    <row r="359" spans="1:123"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c r="CD359" s="16"/>
      <c r="CE359" s="16"/>
      <c r="CF359" s="16"/>
      <c r="CG359" s="16"/>
      <c r="CH359" s="16"/>
      <c r="CI359" s="16"/>
      <c r="CJ359" s="16"/>
      <c r="CK359" s="16"/>
      <c r="CL359" s="16"/>
      <c r="CM359" s="16"/>
      <c r="CN359" s="16"/>
      <c r="CO359" s="16"/>
      <c r="CP359" s="16"/>
      <c r="CQ359" s="16"/>
      <c r="CR359" s="16"/>
      <c r="CS359" s="16"/>
      <c r="CT359" s="16"/>
      <c r="CU359" s="16"/>
      <c r="CV359" s="16"/>
      <c r="CW359" s="16"/>
      <c r="CX359" s="16"/>
      <c r="CY359" s="16"/>
      <c r="CZ359" s="16"/>
      <c r="DA359" s="16"/>
      <c r="DB359" s="16"/>
      <c r="DC359" s="16"/>
      <c r="DD359" s="16"/>
      <c r="DE359" s="16"/>
      <c r="DF359" s="16"/>
      <c r="DG359" s="16"/>
      <c r="DH359" s="16"/>
      <c r="DI359" s="16"/>
      <c r="DJ359" s="16"/>
      <c r="DK359" s="16"/>
      <c r="DL359" s="16"/>
      <c r="DM359" s="16"/>
      <c r="DN359" s="16"/>
      <c r="DO359" s="16"/>
      <c r="DP359" s="16"/>
      <c r="DQ359" s="16"/>
      <c r="DR359" s="16"/>
      <c r="DS359" s="16"/>
    </row>
    <row r="360" spans="1:123"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c r="CD360" s="16"/>
      <c r="CE360" s="16"/>
      <c r="CF360" s="16"/>
      <c r="CG360" s="16"/>
      <c r="CH360" s="16"/>
      <c r="CI360" s="16"/>
      <c r="CJ360" s="16"/>
      <c r="CK360" s="16"/>
      <c r="CL360" s="16"/>
      <c r="CM360" s="16"/>
      <c r="CN360" s="16"/>
      <c r="CO360" s="16"/>
      <c r="CP360" s="16"/>
      <c r="CQ360" s="16"/>
      <c r="CR360" s="16"/>
      <c r="CS360" s="16"/>
      <c r="CT360" s="16"/>
      <c r="CU360" s="16"/>
      <c r="CV360" s="16"/>
      <c r="CW360" s="16"/>
      <c r="CX360" s="16"/>
      <c r="CY360" s="16"/>
      <c r="CZ360" s="16"/>
      <c r="DA360" s="16"/>
      <c r="DB360" s="16"/>
      <c r="DC360" s="16"/>
      <c r="DD360" s="16"/>
      <c r="DE360" s="16"/>
      <c r="DF360" s="16"/>
      <c r="DG360" s="16"/>
      <c r="DH360" s="16"/>
      <c r="DI360" s="16"/>
      <c r="DJ360" s="16"/>
      <c r="DK360" s="16"/>
      <c r="DL360" s="16"/>
      <c r="DM360" s="16"/>
      <c r="DN360" s="16"/>
      <c r="DO360" s="16"/>
      <c r="DP360" s="16"/>
      <c r="DQ360" s="16"/>
      <c r="DR360" s="16"/>
      <c r="DS360" s="16"/>
    </row>
    <row r="361" spans="1:123"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16"/>
      <c r="CA361" s="16"/>
      <c r="CB361" s="16"/>
      <c r="CC361" s="16"/>
      <c r="CD361" s="16"/>
      <c r="CE361" s="16"/>
      <c r="CF361" s="16"/>
      <c r="CG361" s="16"/>
      <c r="CH361" s="16"/>
      <c r="CI361" s="16"/>
      <c r="CJ361" s="16"/>
      <c r="CK361" s="16"/>
      <c r="CL361" s="16"/>
      <c r="CM361" s="16"/>
      <c r="CN361" s="16"/>
      <c r="CO361" s="16"/>
      <c r="CP361" s="16"/>
      <c r="CQ361" s="16"/>
      <c r="CR361" s="16"/>
      <c r="CS361" s="16"/>
      <c r="CT361" s="16"/>
      <c r="CU361" s="16"/>
      <c r="CV361" s="16"/>
      <c r="CW361" s="16"/>
      <c r="CX361" s="16"/>
      <c r="CY361" s="16"/>
      <c r="CZ361" s="16"/>
      <c r="DA361" s="16"/>
      <c r="DB361" s="16"/>
      <c r="DC361" s="16"/>
      <c r="DD361" s="16"/>
      <c r="DE361" s="16"/>
      <c r="DF361" s="16"/>
      <c r="DG361" s="16"/>
      <c r="DH361" s="16"/>
      <c r="DI361" s="16"/>
      <c r="DJ361" s="16"/>
      <c r="DK361" s="16"/>
      <c r="DL361" s="16"/>
      <c r="DM361" s="16"/>
      <c r="DN361" s="16"/>
      <c r="DO361" s="16"/>
      <c r="DP361" s="16"/>
      <c r="DQ361" s="16"/>
      <c r="DR361" s="16"/>
      <c r="DS361" s="16"/>
    </row>
    <row r="362" spans="1:123"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16"/>
      <c r="CA362" s="16"/>
      <c r="CB362" s="16"/>
      <c r="CC362" s="16"/>
      <c r="CD362" s="16"/>
      <c r="CE362" s="16"/>
      <c r="CF362" s="16"/>
      <c r="CG362" s="16"/>
      <c r="CH362" s="16"/>
      <c r="CI362" s="16"/>
      <c r="CJ362" s="16"/>
      <c r="CK362" s="16"/>
      <c r="CL362" s="16"/>
      <c r="CM362" s="16"/>
      <c r="CN362" s="16"/>
      <c r="CO362" s="16"/>
      <c r="CP362" s="16"/>
      <c r="CQ362" s="16"/>
      <c r="CR362" s="16"/>
      <c r="CS362" s="16"/>
      <c r="CT362" s="16"/>
      <c r="CU362" s="16"/>
      <c r="CV362" s="16"/>
      <c r="CW362" s="16"/>
      <c r="CX362" s="16"/>
      <c r="CY362" s="16"/>
      <c r="CZ362" s="16"/>
      <c r="DA362" s="16"/>
      <c r="DB362" s="16"/>
      <c r="DC362" s="16"/>
      <c r="DD362" s="16"/>
      <c r="DE362" s="16"/>
      <c r="DF362" s="16"/>
      <c r="DG362" s="16"/>
      <c r="DH362" s="16"/>
      <c r="DI362" s="16"/>
      <c r="DJ362" s="16"/>
      <c r="DK362" s="16"/>
      <c r="DL362" s="16"/>
      <c r="DM362" s="16"/>
      <c r="DN362" s="16"/>
      <c r="DO362" s="16"/>
      <c r="DP362" s="16"/>
      <c r="DQ362" s="16"/>
      <c r="DR362" s="16"/>
      <c r="DS362" s="16"/>
    </row>
    <row r="363" spans="1:123"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16"/>
      <c r="CA363" s="16"/>
      <c r="CB363" s="16"/>
      <c r="CC363" s="16"/>
      <c r="CD363" s="16"/>
      <c r="CE363" s="16"/>
      <c r="CF363" s="16"/>
      <c r="CG363" s="16"/>
      <c r="CH363" s="16"/>
      <c r="CI363" s="16"/>
      <c r="CJ363" s="16"/>
      <c r="CK363" s="16"/>
      <c r="CL363" s="16"/>
      <c r="CM363" s="16"/>
      <c r="CN363" s="16"/>
      <c r="CO363" s="16"/>
      <c r="CP363" s="16"/>
      <c r="CQ363" s="16"/>
      <c r="CR363" s="16"/>
      <c r="CS363" s="16"/>
      <c r="CT363" s="16"/>
      <c r="CU363" s="16"/>
      <c r="CV363" s="16"/>
      <c r="CW363" s="16"/>
      <c r="CX363" s="16"/>
      <c r="CY363" s="16"/>
      <c r="CZ363" s="16"/>
      <c r="DA363" s="16"/>
      <c r="DB363" s="16"/>
      <c r="DC363" s="16"/>
      <c r="DD363" s="16"/>
      <c r="DE363" s="16"/>
      <c r="DF363" s="16"/>
      <c r="DG363" s="16"/>
      <c r="DH363" s="16"/>
      <c r="DI363" s="16"/>
      <c r="DJ363" s="16"/>
      <c r="DK363" s="16"/>
      <c r="DL363" s="16"/>
      <c r="DM363" s="16"/>
      <c r="DN363" s="16"/>
      <c r="DO363" s="16"/>
      <c r="DP363" s="16"/>
      <c r="DQ363" s="16"/>
      <c r="DR363" s="16"/>
      <c r="DS363" s="16"/>
    </row>
    <row r="364" spans="1:123"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16"/>
      <c r="CA364" s="16"/>
      <c r="CB364" s="16"/>
      <c r="CC364" s="16"/>
      <c r="CD364" s="16"/>
      <c r="CE364" s="16"/>
      <c r="CF364" s="16"/>
      <c r="CG364" s="16"/>
      <c r="CH364" s="16"/>
      <c r="CI364" s="16"/>
      <c r="CJ364" s="16"/>
      <c r="CK364" s="16"/>
      <c r="CL364" s="16"/>
      <c r="CM364" s="16"/>
      <c r="CN364" s="16"/>
      <c r="CO364" s="16"/>
      <c r="CP364" s="16"/>
      <c r="CQ364" s="16"/>
      <c r="CR364" s="16"/>
      <c r="CS364" s="16"/>
      <c r="CT364" s="16"/>
      <c r="CU364" s="16"/>
      <c r="CV364" s="16"/>
      <c r="CW364" s="16"/>
      <c r="CX364" s="16"/>
      <c r="CY364" s="16"/>
      <c r="CZ364" s="16"/>
      <c r="DA364" s="16"/>
      <c r="DB364" s="16"/>
      <c r="DC364" s="16"/>
      <c r="DD364" s="16"/>
      <c r="DE364" s="16"/>
      <c r="DF364" s="16"/>
      <c r="DG364" s="16"/>
      <c r="DH364" s="16"/>
      <c r="DI364" s="16"/>
      <c r="DJ364" s="16"/>
      <c r="DK364" s="16"/>
      <c r="DL364" s="16"/>
      <c r="DM364" s="16"/>
      <c r="DN364" s="16"/>
      <c r="DO364" s="16"/>
      <c r="DP364" s="16"/>
      <c r="DQ364" s="16"/>
      <c r="DR364" s="16"/>
      <c r="DS364" s="16"/>
    </row>
    <row r="365" spans="1:123"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16"/>
      <c r="CA365" s="16"/>
      <c r="CB365" s="16"/>
      <c r="CC365" s="16"/>
      <c r="CD365" s="16"/>
      <c r="CE365" s="16"/>
      <c r="CF365" s="16"/>
      <c r="CG365" s="16"/>
      <c r="CH365" s="16"/>
      <c r="CI365" s="16"/>
      <c r="CJ365" s="16"/>
      <c r="CK365" s="16"/>
      <c r="CL365" s="16"/>
      <c r="CM365" s="16"/>
      <c r="CN365" s="16"/>
      <c r="CO365" s="16"/>
      <c r="CP365" s="16"/>
      <c r="CQ365" s="16"/>
      <c r="CR365" s="16"/>
      <c r="CS365" s="16"/>
      <c r="CT365" s="16"/>
      <c r="CU365" s="16"/>
      <c r="CV365" s="16"/>
      <c r="CW365" s="16"/>
      <c r="CX365" s="16"/>
      <c r="CY365" s="16"/>
      <c r="CZ365" s="16"/>
      <c r="DA365" s="16"/>
      <c r="DB365" s="16"/>
      <c r="DC365" s="16"/>
      <c r="DD365" s="16"/>
      <c r="DE365" s="16"/>
      <c r="DF365" s="16"/>
      <c r="DG365" s="16"/>
      <c r="DH365" s="16"/>
      <c r="DI365" s="16"/>
      <c r="DJ365" s="16"/>
      <c r="DK365" s="16"/>
      <c r="DL365" s="16"/>
      <c r="DM365" s="16"/>
      <c r="DN365" s="16"/>
      <c r="DO365" s="16"/>
      <c r="DP365" s="16"/>
      <c r="DQ365" s="16"/>
      <c r="DR365" s="16"/>
      <c r="DS365" s="16"/>
    </row>
    <row r="366" spans="1:123"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row>
    <row r="367" spans="1:123"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16"/>
      <c r="CA367" s="16"/>
      <c r="CB367" s="16"/>
      <c r="CC367" s="16"/>
      <c r="CD367" s="16"/>
      <c r="CE367" s="16"/>
      <c r="CF367" s="16"/>
      <c r="CG367" s="16"/>
      <c r="CH367" s="16"/>
      <c r="CI367" s="16"/>
      <c r="CJ367" s="16"/>
      <c r="CK367" s="16"/>
      <c r="CL367" s="16"/>
      <c r="CM367" s="16"/>
      <c r="CN367" s="16"/>
      <c r="CO367" s="16"/>
      <c r="CP367" s="16"/>
      <c r="CQ367" s="16"/>
      <c r="CR367" s="16"/>
      <c r="CS367" s="16"/>
      <c r="CT367" s="16"/>
      <c r="CU367" s="16"/>
      <c r="CV367" s="16"/>
      <c r="CW367" s="16"/>
      <c r="CX367" s="16"/>
      <c r="CY367" s="16"/>
      <c r="CZ367" s="16"/>
      <c r="DA367" s="16"/>
      <c r="DB367" s="16"/>
      <c r="DC367" s="16"/>
      <c r="DD367" s="16"/>
      <c r="DE367" s="16"/>
      <c r="DF367" s="16"/>
      <c r="DG367" s="16"/>
      <c r="DH367" s="16"/>
      <c r="DI367" s="16"/>
      <c r="DJ367" s="16"/>
      <c r="DK367" s="16"/>
      <c r="DL367" s="16"/>
      <c r="DM367" s="16"/>
      <c r="DN367" s="16"/>
      <c r="DO367" s="16"/>
      <c r="DP367" s="16"/>
      <c r="DQ367" s="16"/>
      <c r="DR367" s="16"/>
      <c r="DS367" s="16"/>
    </row>
    <row r="368" spans="1:123"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16"/>
      <c r="CA368" s="16"/>
      <c r="CB368" s="16"/>
      <c r="CC368" s="16"/>
      <c r="CD368" s="16"/>
      <c r="CE368" s="16"/>
      <c r="CF368" s="16"/>
      <c r="CG368" s="16"/>
      <c r="CH368" s="16"/>
      <c r="CI368" s="16"/>
      <c r="CJ368" s="16"/>
      <c r="CK368" s="16"/>
      <c r="CL368" s="16"/>
      <c r="CM368" s="16"/>
      <c r="CN368" s="16"/>
      <c r="CO368" s="16"/>
      <c r="CP368" s="16"/>
      <c r="CQ368" s="16"/>
      <c r="CR368" s="16"/>
      <c r="CS368" s="16"/>
      <c r="CT368" s="16"/>
      <c r="CU368" s="16"/>
      <c r="CV368" s="16"/>
      <c r="CW368" s="16"/>
      <c r="CX368" s="16"/>
      <c r="CY368" s="16"/>
      <c r="CZ368" s="16"/>
      <c r="DA368" s="16"/>
      <c r="DB368" s="16"/>
      <c r="DC368" s="16"/>
      <c r="DD368" s="16"/>
      <c r="DE368" s="16"/>
      <c r="DF368" s="16"/>
      <c r="DG368" s="16"/>
      <c r="DH368" s="16"/>
      <c r="DI368" s="16"/>
      <c r="DJ368" s="16"/>
      <c r="DK368" s="16"/>
      <c r="DL368" s="16"/>
      <c r="DM368" s="16"/>
      <c r="DN368" s="16"/>
      <c r="DO368" s="16"/>
      <c r="DP368" s="16"/>
      <c r="DQ368" s="16"/>
      <c r="DR368" s="16"/>
      <c r="DS368" s="16"/>
    </row>
    <row r="369" spans="1:123"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16"/>
      <c r="CA369" s="16"/>
      <c r="CB369" s="16"/>
      <c r="CC369" s="16"/>
      <c r="CD369" s="16"/>
      <c r="CE369" s="16"/>
      <c r="CF369" s="16"/>
      <c r="CG369" s="16"/>
      <c r="CH369" s="16"/>
      <c r="CI369" s="16"/>
      <c r="CJ369" s="16"/>
      <c r="CK369" s="16"/>
      <c r="CL369" s="16"/>
      <c r="CM369" s="16"/>
      <c r="CN369" s="16"/>
      <c r="CO369" s="16"/>
      <c r="CP369" s="16"/>
      <c r="CQ369" s="16"/>
      <c r="CR369" s="16"/>
      <c r="CS369" s="16"/>
      <c r="CT369" s="16"/>
      <c r="CU369" s="16"/>
      <c r="CV369" s="16"/>
      <c r="CW369" s="16"/>
      <c r="CX369" s="16"/>
      <c r="CY369" s="16"/>
      <c r="CZ369" s="16"/>
      <c r="DA369" s="16"/>
      <c r="DB369" s="16"/>
      <c r="DC369" s="16"/>
      <c r="DD369" s="16"/>
      <c r="DE369" s="16"/>
      <c r="DF369" s="16"/>
      <c r="DG369" s="16"/>
      <c r="DH369" s="16"/>
      <c r="DI369" s="16"/>
      <c r="DJ369" s="16"/>
      <c r="DK369" s="16"/>
      <c r="DL369" s="16"/>
      <c r="DM369" s="16"/>
      <c r="DN369" s="16"/>
      <c r="DO369" s="16"/>
      <c r="DP369" s="16"/>
      <c r="DQ369" s="16"/>
      <c r="DR369" s="16"/>
      <c r="DS369" s="16"/>
    </row>
    <row r="370" spans="1:123"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16"/>
      <c r="CA370" s="16"/>
      <c r="CB370" s="16"/>
      <c r="CC370" s="16"/>
      <c r="CD370" s="16"/>
      <c r="CE370" s="16"/>
      <c r="CF370" s="16"/>
      <c r="CG370" s="16"/>
      <c r="CH370" s="16"/>
      <c r="CI370" s="16"/>
      <c r="CJ370" s="16"/>
      <c r="CK370" s="16"/>
      <c r="CL370" s="16"/>
      <c r="CM370" s="16"/>
      <c r="CN370" s="16"/>
      <c r="CO370" s="16"/>
      <c r="CP370" s="16"/>
      <c r="CQ370" s="16"/>
      <c r="CR370" s="16"/>
      <c r="CS370" s="16"/>
      <c r="CT370" s="16"/>
      <c r="CU370" s="16"/>
      <c r="CV370" s="16"/>
      <c r="CW370" s="16"/>
      <c r="CX370" s="16"/>
      <c r="CY370" s="16"/>
      <c r="CZ370" s="16"/>
      <c r="DA370" s="16"/>
      <c r="DB370" s="16"/>
      <c r="DC370" s="16"/>
      <c r="DD370" s="16"/>
      <c r="DE370" s="16"/>
      <c r="DF370" s="16"/>
      <c r="DG370" s="16"/>
      <c r="DH370" s="16"/>
      <c r="DI370" s="16"/>
      <c r="DJ370" s="16"/>
      <c r="DK370" s="16"/>
      <c r="DL370" s="16"/>
      <c r="DM370" s="16"/>
      <c r="DN370" s="16"/>
      <c r="DO370" s="16"/>
      <c r="DP370" s="16"/>
      <c r="DQ370" s="16"/>
      <c r="DR370" s="16"/>
      <c r="DS370" s="16"/>
    </row>
    <row r="371" spans="1:123"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16"/>
      <c r="CA371" s="16"/>
      <c r="CB371" s="16"/>
      <c r="CC371" s="16"/>
      <c r="CD371" s="16"/>
      <c r="CE371" s="16"/>
      <c r="CF371" s="16"/>
      <c r="CG371" s="16"/>
      <c r="CH371" s="16"/>
      <c r="CI371" s="16"/>
      <c r="CJ371" s="16"/>
      <c r="CK371" s="16"/>
      <c r="CL371" s="16"/>
      <c r="CM371" s="16"/>
      <c r="CN371" s="16"/>
      <c r="CO371" s="16"/>
      <c r="CP371" s="16"/>
      <c r="CQ371" s="16"/>
      <c r="CR371" s="16"/>
      <c r="CS371" s="16"/>
      <c r="CT371" s="16"/>
      <c r="CU371" s="16"/>
      <c r="CV371" s="16"/>
      <c r="CW371" s="16"/>
      <c r="CX371" s="16"/>
      <c r="CY371" s="16"/>
      <c r="CZ371" s="16"/>
      <c r="DA371" s="16"/>
      <c r="DB371" s="16"/>
      <c r="DC371" s="16"/>
      <c r="DD371" s="16"/>
      <c r="DE371" s="16"/>
      <c r="DF371" s="16"/>
      <c r="DG371" s="16"/>
      <c r="DH371" s="16"/>
      <c r="DI371" s="16"/>
      <c r="DJ371" s="16"/>
      <c r="DK371" s="16"/>
      <c r="DL371" s="16"/>
      <c r="DM371" s="16"/>
      <c r="DN371" s="16"/>
      <c r="DO371" s="16"/>
      <c r="DP371" s="16"/>
      <c r="DQ371" s="16"/>
      <c r="DR371" s="16"/>
      <c r="DS371" s="16"/>
    </row>
    <row r="372" spans="1:123"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16"/>
      <c r="CA372" s="16"/>
      <c r="CB372" s="16"/>
      <c r="CC372" s="16"/>
      <c r="CD372" s="16"/>
      <c r="CE372" s="16"/>
      <c r="CF372" s="16"/>
      <c r="CG372" s="16"/>
      <c r="CH372" s="16"/>
      <c r="CI372" s="16"/>
      <c r="CJ372" s="16"/>
      <c r="CK372" s="16"/>
      <c r="CL372" s="16"/>
      <c r="CM372" s="16"/>
      <c r="CN372" s="16"/>
      <c r="CO372" s="16"/>
      <c r="CP372" s="16"/>
      <c r="CQ372" s="16"/>
      <c r="CR372" s="16"/>
      <c r="CS372" s="16"/>
      <c r="CT372" s="16"/>
      <c r="CU372" s="16"/>
      <c r="CV372" s="16"/>
      <c r="CW372" s="16"/>
      <c r="CX372" s="16"/>
      <c r="CY372" s="16"/>
      <c r="CZ372" s="16"/>
      <c r="DA372" s="16"/>
      <c r="DB372" s="16"/>
      <c r="DC372" s="16"/>
      <c r="DD372" s="16"/>
      <c r="DE372" s="16"/>
      <c r="DF372" s="16"/>
      <c r="DG372" s="16"/>
      <c r="DH372" s="16"/>
      <c r="DI372" s="16"/>
      <c r="DJ372" s="16"/>
      <c r="DK372" s="16"/>
      <c r="DL372" s="16"/>
      <c r="DM372" s="16"/>
      <c r="DN372" s="16"/>
      <c r="DO372" s="16"/>
      <c r="DP372" s="16"/>
      <c r="DQ372" s="16"/>
      <c r="DR372" s="16"/>
      <c r="DS372" s="16"/>
    </row>
    <row r="373" spans="1:123"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16"/>
      <c r="CA373" s="16"/>
      <c r="CB373" s="16"/>
      <c r="CC373" s="16"/>
      <c r="CD373" s="16"/>
      <c r="CE373" s="16"/>
      <c r="CF373" s="16"/>
      <c r="CG373" s="16"/>
      <c r="CH373" s="16"/>
      <c r="CI373" s="16"/>
      <c r="CJ373" s="16"/>
      <c r="CK373" s="16"/>
      <c r="CL373" s="16"/>
      <c r="CM373" s="16"/>
      <c r="CN373" s="16"/>
      <c r="CO373" s="16"/>
      <c r="CP373" s="16"/>
      <c r="CQ373" s="16"/>
      <c r="CR373" s="16"/>
      <c r="CS373" s="16"/>
      <c r="CT373" s="16"/>
      <c r="CU373" s="16"/>
      <c r="CV373" s="16"/>
      <c r="CW373" s="16"/>
      <c r="CX373" s="16"/>
      <c r="CY373" s="16"/>
      <c r="CZ373" s="16"/>
      <c r="DA373" s="16"/>
      <c r="DB373" s="16"/>
      <c r="DC373" s="16"/>
      <c r="DD373" s="16"/>
      <c r="DE373" s="16"/>
      <c r="DF373" s="16"/>
      <c r="DG373" s="16"/>
      <c r="DH373" s="16"/>
      <c r="DI373" s="16"/>
      <c r="DJ373" s="16"/>
      <c r="DK373" s="16"/>
      <c r="DL373" s="16"/>
      <c r="DM373" s="16"/>
      <c r="DN373" s="16"/>
      <c r="DO373" s="16"/>
      <c r="DP373" s="16"/>
      <c r="DQ373" s="16"/>
      <c r="DR373" s="16"/>
      <c r="DS373" s="16"/>
    </row>
    <row r="374" spans="1:123"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6"/>
      <c r="CW374" s="16"/>
      <c r="CX374" s="16"/>
      <c r="CY374" s="16"/>
      <c r="CZ374" s="16"/>
      <c r="DA374" s="16"/>
      <c r="DB374" s="16"/>
      <c r="DC374" s="16"/>
      <c r="DD374" s="16"/>
      <c r="DE374" s="16"/>
      <c r="DF374" s="16"/>
      <c r="DG374" s="16"/>
      <c r="DH374" s="16"/>
      <c r="DI374" s="16"/>
      <c r="DJ374" s="16"/>
      <c r="DK374" s="16"/>
      <c r="DL374" s="16"/>
      <c r="DM374" s="16"/>
      <c r="DN374" s="16"/>
      <c r="DO374" s="16"/>
      <c r="DP374" s="16"/>
      <c r="DQ374" s="16"/>
      <c r="DR374" s="16"/>
      <c r="DS374" s="16"/>
    </row>
    <row r="375" spans="1:123"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16"/>
      <c r="CA375" s="16"/>
      <c r="CB375" s="16"/>
      <c r="CC375" s="16"/>
      <c r="CD375" s="16"/>
      <c r="CE375" s="16"/>
      <c r="CF375" s="16"/>
      <c r="CG375" s="16"/>
      <c r="CH375" s="16"/>
      <c r="CI375" s="16"/>
      <c r="CJ375" s="16"/>
      <c r="CK375" s="16"/>
      <c r="CL375" s="16"/>
      <c r="CM375" s="16"/>
      <c r="CN375" s="16"/>
      <c r="CO375" s="16"/>
      <c r="CP375" s="16"/>
      <c r="CQ375" s="16"/>
      <c r="CR375" s="16"/>
      <c r="CS375" s="16"/>
      <c r="CT375" s="16"/>
      <c r="CU375" s="16"/>
      <c r="CV375" s="16"/>
      <c r="CW375" s="16"/>
      <c r="CX375" s="16"/>
      <c r="CY375" s="16"/>
      <c r="CZ375" s="16"/>
      <c r="DA375" s="16"/>
      <c r="DB375" s="16"/>
      <c r="DC375" s="16"/>
      <c r="DD375" s="16"/>
      <c r="DE375" s="16"/>
      <c r="DF375" s="16"/>
      <c r="DG375" s="16"/>
      <c r="DH375" s="16"/>
      <c r="DI375" s="16"/>
      <c r="DJ375" s="16"/>
      <c r="DK375" s="16"/>
      <c r="DL375" s="16"/>
      <c r="DM375" s="16"/>
      <c r="DN375" s="16"/>
      <c r="DO375" s="16"/>
      <c r="DP375" s="16"/>
      <c r="DQ375" s="16"/>
      <c r="DR375" s="16"/>
      <c r="DS375" s="16"/>
    </row>
    <row r="376" spans="1:123"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row>
    <row r="377" spans="1:123"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16"/>
      <c r="CA377" s="16"/>
      <c r="CB377" s="16"/>
      <c r="CC377" s="16"/>
      <c r="CD377" s="16"/>
      <c r="CE377" s="16"/>
      <c r="CF377" s="16"/>
      <c r="CG377" s="16"/>
      <c r="CH377" s="16"/>
      <c r="CI377" s="16"/>
      <c r="CJ377" s="16"/>
      <c r="CK377" s="16"/>
      <c r="CL377" s="16"/>
      <c r="CM377" s="16"/>
      <c r="CN377" s="16"/>
      <c r="CO377" s="16"/>
      <c r="CP377" s="16"/>
      <c r="CQ377" s="16"/>
      <c r="CR377" s="16"/>
      <c r="CS377" s="16"/>
      <c r="CT377" s="16"/>
      <c r="CU377" s="16"/>
      <c r="CV377" s="16"/>
      <c r="CW377" s="16"/>
      <c r="CX377" s="16"/>
      <c r="CY377" s="16"/>
      <c r="CZ377" s="16"/>
      <c r="DA377" s="16"/>
      <c r="DB377" s="16"/>
      <c r="DC377" s="16"/>
      <c r="DD377" s="16"/>
      <c r="DE377" s="16"/>
      <c r="DF377" s="16"/>
      <c r="DG377" s="16"/>
      <c r="DH377" s="16"/>
      <c r="DI377" s="16"/>
      <c r="DJ377" s="16"/>
      <c r="DK377" s="16"/>
      <c r="DL377" s="16"/>
      <c r="DM377" s="16"/>
      <c r="DN377" s="16"/>
      <c r="DO377" s="16"/>
      <c r="DP377" s="16"/>
      <c r="DQ377" s="16"/>
      <c r="DR377" s="16"/>
      <c r="DS377" s="16"/>
    </row>
    <row r="378" spans="1:123"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16"/>
      <c r="CA378" s="16"/>
      <c r="CB378" s="16"/>
      <c r="CC378" s="16"/>
      <c r="CD378" s="16"/>
      <c r="CE378" s="16"/>
      <c r="CF378" s="16"/>
      <c r="CG378" s="16"/>
      <c r="CH378" s="16"/>
      <c r="CI378" s="16"/>
      <c r="CJ378" s="16"/>
      <c r="CK378" s="16"/>
      <c r="CL378" s="16"/>
      <c r="CM378" s="16"/>
      <c r="CN378" s="16"/>
      <c r="CO378" s="16"/>
      <c r="CP378" s="16"/>
      <c r="CQ378" s="16"/>
      <c r="CR378" s="16"/>
      <c r="CS378" s="16"/>
      <c r="CT378" s="16"/>
      <c r="CU378" s="16"/>
      <c r="CV378" s="16"/>
      <c r="CW378" s="16"/>
      <c r="CX378" s="16"/>
      <c r="CY378" s="16"/>
      <c r="CZ378" s="16"/>
      <c r="DA378" s="16"/>
      <c r="DB378" s="16"/>
      <c r="DC378" s="16"/>
      <c r="DD378" s="16"/>
      <c r="DE378" s="16"/>
      <c r="DF378" s="16"/>
      <c r="DG378" s="16"/>
      <c r="DH378" s="16"/>
      <c r="DI378" s="16"/>
      <c r="DJ378" s="16"/>
      <c r="DK378" s="16"/>
      <c r="DL378" s="16"/>
      <c r="DM378" s="16"/>
      <c r="DN378" s="16"/>
      <c r="DO378" s="16"/>
      <c r="DP378" s="16"/>
      <c r="DQ378" s="16"/>
      <c r="DR378" s="16"/>
      <c r="DS378" s="16"/>
    </row>
    <row r="379" spans="1:123"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16"/>
      <c r="CA379" s="16"/>
      <c r="CB379" s="16"/>
      <c r="CC379" s="16"/>
      <c r="CD379" s="16"/>
      <c r="CE379" s="16"/>
      <c r="CF379" s="16"/>
      <c r="CG379" s="16"/>
      <c r="CH379" s="16"/>
      <c r="CI379" s="16"/>
      <c r="CJ379" s="16"/>
      <c r="CK379" s="16"/>
      <c r="CL379" s="16"/>
      <c r="CM379" s="16"/>
      <c r="CN379" s="16"/>
      <c r="CO379" s="16"/>
      <c r="CP379" s="16"/>
      <c r="CQ379" s="16"/>
      <c r="CR379" s="16"/>
      <c r="CS379" s="16"/>
      <c r="CT379" s="16"/>
      <c r="CU379" s="16"/>
      <c r="CV379" s="16"/>
      <c r="CW379" s="16"/>
      <c r="CX379" s="16"/>
      <c r="CY379" s="16"/>
      <c r="CZ379" s="16"/>
      <c r="DA379" s="16"/>
      <c r="DB379" s="16"/>
      <c r="DC379" s="16"/>
      <c r="DD379" s="16"/>
      <c r="DE379" s="16"/>
      <c r="DF379" s="16"/>
      <c r="DG379" s="16"/>
      <c r="DH379" s="16"/>
      <c r="DI379" s="16"/>
      <c r="DJ379" s="16"/>
      <c r="DK379" s="16"/>
      <c r="DL379" s="16"/>
      <c r="DM379" s="16"/>
      <c r="DN379" s="16"/>
      <c r="DO379" s="16"/>
      <c r="DP379" s="16"/>
      <c r="DQ379" s="16"/>
      <c r="DR379" s="16"/>
      <c r="DS379" s="16"/>
    </row>
    <row r="380" spans="1:123"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16"/>
      <c r="CA380" s="16"/>
      <c r="CB380" s="16"/>
      <c r="CC380" s="16"/>
      <c r="CD380" s="16"/>
      <c r="CE380" s="16"/>
      <c r="CF380" s="16"/>
      <c r="CG380" s="16"/>
      <c r="CH380" s="16"/>
      <c r="CI380" s="16"/>
      <c r="CJ380" s="16"/>
      <c r="CK380" s="16"/>
      <c r="CL380" s="16"/>
      <c r="CM380" s="16"/>
      <c r="CN380" s="16"/>
      <c r="CO380" s="16"/>
      <c r="CP380" s="16"/>
      <c r="CQ380" s="16"/>
      <c r="CR380" s="16"/>
      <c r="CS380" s="16"/>
      <c r="CT380" s="16"/>
      <c r="CU380" s="16"/>
      <c r="CV380" s="16"/>
      <c r="CW380" s="16"/>
      <c r="CX380" s="16"/>
      <c r="CY380" s="16"/>
      <c r="CZ380" s="16"/>
      <c r="DA380" s="16"/>
      <c r="DB380" s="16"/>
      <c r="DC380" s="16"/>
      <c r="DD380" s="16"/>
      <c r="DE380" s="16"/>
      <c r="DF380" s="16"/>
      <c r="DG380" s="16"/>
      <c r="DH380" s="16"/>
      <c r="DI380" s="16"/>
      <c r="DJ380" s="16"/>
      <c r="DK380" s="16"/>
      <c r="DL380" s="16"/>
      <c r="DM380" s="16"/>
      <c r="DN380" s="16"/>
      <c r="DO380" s="16"/>
      <c r="DP380" s="16"/>
      <c r="DQ380" s="16"/>
      <c r="DR380" s="16"/>
      <c r="DS380" s="16"/>
    </row>
    <row r="381" spans="1:123"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16"/>
      <c r="CA381" s="16"/>
      <c r="CB381" s="16"/>
      <c r="CC381" s="16"/>
      <c r="CD381" s="16"/>
      <c r="CE381" s="16"/>
      <c r="CF381" s="16"/>
      <c r="CG381" s="16"/>
      <c r="CH381" s="16"/>
      <c r="CI381" s="16"/>
      <c r="CJ381" s="16"/>
      <c r="CK381" s="16"/>
      <c r="CL381" s="16"/>
      <c r="CM381" s="16"/>
      <c r="CN381" s="16"/>
      <c r="CO381" s="16"/>
      <c r="CP381" s="16"/>
      <c r="CQ381" s="16"/>
      <c r="CR381" s="16"/>
      <c r="CS381" s="16"/>
      <c r="CT381" s="16"/>
      <c r="CU381" s="16"/>
      <c r="CV381" s="16"/>
      <c r="CW381" s="16"/>
      <c r="CX381" s="16"/>
      <c r="CY381" s="16"/>
      <c r="CZ381" s="16"/>
      <c r="DA381" s="16"/>
      <c r="DB381" s="16"/>
      <c r="DC381" s="16"/>
      <c r="DD381" s="16"/>
      <c r="DE381" s="16"/>
      <c r="DF381" s="16"/>
      <c r="DG381" s="16"/>
      <c r="DH381" s="16"/>
      <c r="DI381" s="16"/>
      <c r="DJ381" s="16"/>
      <c r="DK381" s="16"/>
      <c r="DL381" s="16"/>
      <c r="DM381" s="16"/>
      <c r="DN381" s="16"/>
      <c r="DO381" s="16"/>
      <c r="DP381" s="16"/>
      <c r="DQ381" s="16"/>
      <c r="DR381" s="16"/>
      <c r="DS381" s="16"/>
    </row>
    <row r="382" spans="1:123"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c r="CD382" s="16"/>
      <c r="CE382" s="16"/>
      <c r="CF382" s="16"/>
      <c r="CG382" s="16"/>
      <c r="CH382" s="16"/>
      <c r="CI382" s="16"/>
      <c r="CJ382" s="16"/>
      <c r="CK382" s="16"/>
      <c r="CL382" s="16"/>
      <c r="CM382" s="16"/>
      <c r="CN382" s="16"/>
      <c r="CO382" s="16"/>
      <c r="CP382" s="16"/>
      <c r="CQ382" s="16"/>
      <c r="CR382" s="16"/>
      <c r="CS382" s="16"/>
      <c r="CT382" s="16"/>
      <c r="CU382" s="16"/>
      <c r="CV382" s="16"/>
      <c r="CW382" s="16"/>
      <c r="CX382" s="16"/>
      <c r="CY382" s="16"/>
      <c r="CZ382" s="16"/>
      <c r="DA382" s="16"/>
      <c r="DB382" s="16"/>
      <c r="DC382" s="16"/>
      <c r="DD382" s="16"/>
      <c r="DE382" s="16"/>
      <c r="DF382" s="16"/>
      <c r="DG382" s="16"/>
      <c r="DH382" s="16"/>
      <c r="DI382" s="16"/>
      <c r="DJ382" s="16"/>
      <c r="DK382" s="16"/>
      <c r="DL382" s="16"/>
      <c r="DM382" s="16"/>
      <c r="DN382" s="16"/>
      <c r="DO382" s="16"/>
      <c r="DP382" s="16"/>
      <c r="DQ382" s="16"/>
      <c r="DR382" s="16"/>
      <c r="DS382" s="16"/>
    </row>
    <row r="383" spans="1:123"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c r="CD383" s="16"/>
      <c r="CE383" s="16"/>
      <c r="CF383" s="16"/>
      <c r="CG383" s="16"/>
      <c r="CH383" s="16"/>
      <c r="CI383" s="16"/>
      <c r="CJ383" s="16"/>
      <c r="CK383" s="16"/>
      <c r="CL383" s="16"/>
      <c r="CM383" s="16"/>
      <c r="CN383" s="16"/>
      <c r="CO383" s="16"/>
      <c r="CP383" s="16"/>
      <c r="CQ383" s="16"/>
      <c r="CR383" s="16"/>
      <c r="CS383" s="16"/>
      <c r="CT383" s="16"/>
      <c r="CU383" s="16"/>
      <c r="CV383" s="16"/>
      <c r="CW383" s="16"/>
      <c r="CX383" s="16"/>
      <c r="CY383" s="16"/>
      <c r="CZ383" s="16"/>
      <c r="DA383" s="16"/>
      <c r="DB383" s="16"/>
      <c r="DC383" s="16"/>
      <c r="DD383" s="16"/>
      <c r="DE383" s="16"/>
      <c r="DF383" s="16"/>
      <c r="DG383" s="16"/>
      <c r="DH383" s="16"/>
      <c r="DI383" s="16"/>
      <c r="DJ383" s="16"/>
      <c r="DK383" s="16"/>
      <c r="DL383" s="16"/>
      <c r="DM383" s="16"/>
      <c r="DN383" s="16"/>
      <c r="DO383" s="16"/>
      <c r="DP383" s="16"/>
      <c r="DQ383" s="16"/>
      <c r="DR383" s="16"/>
      <c r="DS383" s="16"/>
    </row>
    <row r="384" spans="1:123"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16"/>
      <c r="CA384" s="16"/>
      <c r="CB384" s="16"/>
      <c r="CC384" s="16"/>
      <c r="CD384" s="16"/>
      <c r="CE384" s="16"/>
      <c r="CF384" s="16"/>
      <c r="CG384" s="16"/>
      <c r="CH384" s="16"/>
      <c r="CI384" s="16"/>
      <c r="CJ384" s="16"/>
      <c r="CK384" s="16"/>
      <c r="CL384" s="16"/>
      <c r="CM384" s="16"/>
      <c r="CN384" s="16"/>
      <c r="CO384" s="16"/>
      <c r="CP384" s="16"/>
      <c r="CQ384" s="16"/>
      <c r="CR384" s="16"/>
      <c r="CS384" s="16"/>
      <c r="CT384" s="16"/>
      <c r="CU384" s="16"/>
      <c r="CV384" s="16"/>
      <c r="CW384" s="16"/>
      <c r="CX384" s="16"/>
      <c r="CY384" s="16"/>
      <c r="CZ384" s="16"/>
      <c r="DA384" s="16"/>
      <c r="DB384" s="16"/>
      <c r="DC384" s="16"/>
      <c r="DD384" s="16"/>
      <c r="DE384" s="16"/>
      <c r="DF384" s="16"/>
      <c r="DG384" s="16"/>
      <c r="DH384" s="16"/>
      <c r="DI384" s="16"/>
      <c r="DJ384" s="16"/>
      <c r="DK384" s="16"/>
      <c r="DL384" s="16"/>
      <c r="DM384" s="16"/>
      <c r="DN384" s="16"/>
      <c r="DO384" s="16"/>
      <c r="DP384" s="16"/>
      <c r="DQ384" s="16"/>
      <c r="DR384" s="16"/>
      <c r="DS384" s="16"/>
    </row>
    <row r="385" spans="1:123"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16"/>
      <c r="CA385" s="16"/>
      <c r="CB385" s="16"/>
      <c r="CC385" s="16"/>
      <c r="CD385" s="16"/>
      <c r="CE385" s="16"/>
      <c r="CF385" s="16"/>
      <c r="CG385" s="16"/>
      <c r="CH385" s="16"/>
      <c r="CI385" s="16"/>
      <c r="CJ385" s="16"/>
      <c r="CK385" s="16"/>
      <c r="CL385" s="16"/>
      <c r="CM385" s="16"/>
      <c r="CN385" s="16"/>
      <c r="CO385" s="16"/>
      <c r="CP385" s="16"/>
      <c r="CQ385" s="16"/>
      <c r="CR385" s="16"/>
      <c r="CS385" s="16"/>
      <c r="CT385" s="16"/>
      <c r="CU385" s="16"/>
      <c r="CV385" s="16"/>
      <c r="CW385" s="16"/>
      <c r="CX385" s="16"/>
      <c r="CY385" s="16"/>
      <c r="CZ385" s="16"/>
      <c r="DA385" s="16"/>
      <c r="DB385" s="16"/>
      <c r="DC385" s="16"/>
      <c r="DD385" s="16"/>
      <c r="DE385" s="16"/>
      <c r="DF385" s="16"/>
      <c r="DG385" s="16"/>
      <c r="DH385" s="16"/>
      <c r="DI385" s="16"/>
      <c r="DJ385" s="16"/>
      <c r="DK385" s="16"/>
      <c r="DL385" s="16"/>
      <c r="DM385" s="16"/>
      <c r="DN385" s="16"/>
      <c r="DO385" s="16"/>
      <c r="DP385" s="16"/>
      <c r="DQ385" s="16"/>
      <c r="DR385" s="16"/>
      <c r="DS385" s="16"/>
    </row>
    <row r="386" spans="1:123"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row>
    <row r="387" spans="1:123"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c r="CD387" s="16"/>
      <c r="CE387" s="16"/>
      <c r="CF387" s="16"/>
      <c r="CG387" s="16"/>
      <c r="CH387" s="16"/>
      <c r="CI387" s="16"/>
      <c r="CJ387" s="16"/>
      <c r="CK387" s="16"/>
      <c r="CL387" s="16"/>
      <c r="CM387" s="16"/>
      <c r="CN387" s="16"/>
      <c r="CO387" s="16"/>
      <c r="CP387" s="16"/>
      <c r="CQ387" s="16"/>
      <c r="CR387" s="16"/>
      <c r="CS387" s="16"/>
      <c r="CT387" s="16"/>
      <c r="CU387" s="16"/>
      <c r="CV387" s="16"/>
      <c r="CW387" s="16"/>
      <c r="CX387" s="16"/>
      <c r="CY387" s="16"/>
      <c r="CZ387" s="16"/>
      <c r="DA387" s="16"/>
      <c r="DB387" s="16"/>
      <c r="DC387" s="16"/>
      <c r="DD387" s="16"/>
      <c r="DE387" s="16"/>
      <c r="DF387" s="16"/>
      <c r="DG387" s="16"/>
      <c r="DH387" s="16"/>
      <c r="DI387" s="16"/>
      <c r="DJ387" s="16"/>
      <c r="DK387" s="16"/>
      <c r="DL387" s="16"/>
      <c r="DM387" s="16"/>
      <c r="DN387" s="16"/>
      <c r="DO387" s="16"/>
      <c r="DP387" s="16"/>
      <c r="DQ387" s="16"/>
      <c r="DR387" s="16"/>
      <c r="DS387" s="16"/>
    </row>
    <row r="388" spans="1:123"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16"/>
      <c r="CD388" s="16"/>
      <c r="CE388" s="16"/>
      <c r="CF388" s="16"/>
      <c r="CG388" s="16"/>
      <c r="CH388" s="16"/>
      <c r="CI388" s="16"/>
      <c r="CJ388" s="16"/>
      <c r="CK388" s="16"/>
      <c r="CL388" s="16"/>
      <c r="CM388" s="16"/>
      <c r="CN388" s="16"/>
      <c r="CO388" s="16"/>
      <c r="CP388" s="16"/>
      <c r="CQ388" s="16"/>
      <c r="CR388" s="16"/>
      <c r="CS388" s="16"/>
      <c r="CT388" s="16"/>
      <c r="CU388" s="16"/>
      <c r="CV388" s="16"/>
      <c r="CW388" s="16"/>
      <c r="CX388" s="16"/>
      <c r="CY388" s="16"/>
      <c r="CZ388" s="16"/>
      <c r="DA388" s="16"/>
      <c r="DB388" s="16"/>
      <c r="DC388" s="16"/>
      <c r="DD388" s="16"/>
      <c r="DE388" s="16"/>
      <c r="DF388" s="16"/>
      <c r="DG388" s="16"/>
      <c r="DH388" s="16"/>
      <c r="DI388" s="16"/>
      <c r="DJ388" s="16"/>
      <c r="DK388" s="16"/>
      <c r="DL388" s="16"/>
      <c r="DM388" s="16"/>
      <c r="DN388" s="16"/>
      <c r="DO388" s="16"/>
      <c r="DP388" s="16"/>
      <c r="DQ388" s="16"/>
      <c r="DR388" s="16"/>
      <c r="DS388" s="16"/>
    </row>
    <row r="389" spans="1:123"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16"/>
      <c r="CA389" s="16"/>
      <c r="CB389" s="16"/>
      <c r="CC389" s="16"/>
      <c r="CD389" s="16"/>
      <c r="CE389" s="16"/>
      <c r="CF389" s="16"/>
      <c r="CG389" s="16"/>
      <c r="CH389" s="16"/>
      <c r="CI389" s="16"/>
      <c r="CJ389" s="16"/>
      <c r="CK389" s="16"/>
      <c r="CL389" s="16"/>
      <c r="CM389" s="16"/>
      <c r="CN389" s="16"/>
      <c r="CO389" s="16"/>
      <c r="CP389" s="16"/>
      <c r="CQ389" s="16"/>
      <c r="CR389" s="16"/>
      <c r="CS389" s="16"/>
      <c r="CT389" s="16"/>
      <c r="CU389" s="16"/>
      <c r="CV389" s="16"/>
      <c r="CW389" s="16"/>
      <c r="CX389" s="16"/>
      <c r="CY389" s="16"/>
      <c r="CZ389" s="16"/>
      <c r="DA389" s="16"/>
      <c r="DB389" s="16"/>
      <c r="DC389" s="16"/>
      <c r="DD389" s="16"/>
      <c r="DE389" s="16"/>
      <c r="DF389" s="16"/>
      <c r="DG389" s="16"/>
      <c r="DH389" s="16"/>
      <c r="DI389" s="16"/>
      <c r="DJ389" s="16"/>
      <c r="DK389" s="16"/>
      <c r="DL389" s="16"/>
      <c r="DM389" s="16"/>
      <c r="DN389" s="16"/>
      <c r="DO389" s="16"/>
      <c r="DP389" s="16"/>
      <c r="DQ389" s="16"/>
      <c r="DR389" s="16"/>
      <c r="DS389" s="16"/>
    </row>
    <row r="390" spans="1:123"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c r="CD390" s="16"/>
      <c r="CE390" s="16"/>
      <c r="CF390" s="16"/>
      <c r="CG390" s="16"/>
      <c r="CH390" s="16"/>
      <c r="CI390" s="16"/>
      <c r="CJ390" s="16"/>
      <c r="CK390" s="16"/>
      <c r="CL390" s="16"/>
      <c r="CM390" s="16"/>
      <c r="CN390" s="16"/>
      <c r="CO390" s="16"/>
      <c r="CP390" s="16"/>
      <c r="CQ390" s="16"/>
      <c r="CR390" s="16"/>
      <c r="CS390" s="16"/>
      <c r="CT390" s="16"/>
      <c r="CU390" s="16"/>
      <c r="CV390" s="16"/>
      <c r="CW390" s="16"/>
      <c r="CX390" s="16"/>
      <c r="CY390" s="16"/>
      <c r="CZ390" s="16"/>
      <c r="DA390" s="16"/>
      <c r="DB390" s="16"/>
      <c r="DC390" s="16"/>
      <c r="DD390" s="16"/>
      <c r="DE390" s="16"/>
      <c r="DF390" s="16"/>
      <c r="DG390" s="16"/>
      <c r="DH390" s="16"/>
      <c r="DI390" s="16"/>
      <c r="DJ390" s="16"/>
      <c r="DK390" s="16"/>
      <c r="DL390" s="16"/>
      <c r="DM390" s="16"/>
      <c r="DN390" s="16"/>
      <c r="DO390" s="16"/>
      <c r="DP390" s="16"/>
      <c r="DQ390" s="16"/>
      <c r="DR390" s="16"/>
      <c r="DS390" s="16"/>
    </row>
    <row r="391" spans="1:123"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16"/>
      <c r="CA391" s="16"/>
      <c r="CB391" s="16"/>
      <c r="CC391" s="16"/>
      <c r="CD391" s="16"/>
      <c r="CE391" s="16"/>
      <c r="CF391" s="16"/>
      <c r="CG391" s="16"/>
      <c r="CH391" s="16"/>
      <c r="CI391" s="16"/>
      <c r="CJ391" s="16"/>
      <c r="CK391" s="16"/>
      <c r="CL391" s="16"/>
      <c r="CM391" s="16"/>
      <c r="CN391" s="16"/>
      <c r="CO391" s="16"/>
      <c r="CP391" s="16"/>
      <c r="CQ391" s="16"/>
      <c r="CR391" s="16"/>
      <c r="CS391" s="16"/>
      <c r="CT391" s="16"/>
      <c r="CU391" s="16"/>
      <c r="CV391" s="16"/>
      <c r="CW391" s="16"/>
      <c r="CX391" s="16"/>
      <c r="CY391" s="16"/>
      <c r="CZ391" s="16"/>
      <c r="DA391" s="16"/>
      <c r="DB391" s="16"/>
      <c r="DC391" s="16"/>
      <c r="DD391" s="16"/>
      <c r="DE391" s="16"/>
      <c r="DF391" s="16"/>
      <c r="DG391" s="16"/>
      <c r="DH391" s="16"/>
      <c r="DI391" s="16"/>
      <c r="DJ391" s="16"/>
      <c r="DK391" s="16"/>
      <c r="DL391" s="16"/>
      <c r="DM391" s="16"/>
      <c r="DN391" s="16"/>
      <c r="DO391" s="16"/>
      <c r="DP391" s="16"/>
      <c r="DQ391" s="16"/>
      <c r="DR391" s="16"/>
      <c r="DS391" s="16"/>
    </row>
    <row r="392" spans="1:123"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16"/>
      <c r="CA392" s="16"/>
      <c r="CB392" s="16"/>
      <c r="CC392" s="16"/>
      <c r="CD392" s="16"/>
      <c r="CE392" s="16"/>
      <c r="CF392" s="16"/>
      <c r="CG392" s="16"/>
      <c r="CH392" s="16"/>
      <c r="CI392" s="16"/>
      <c r="CJ392" s="16"/>
      <c r="CK392" s="16"/>
      <c r="CL392" s="16"/>
      <c r="CM392" s="16"/>
      <c r="CN392" s="16"/>
      <c r="CO392" s="16"/>
      <c r="CP392" s="16"/>
      <c r="CQ392" s="16"/>
      <c r="CR392" s="16"/>
      <c r="CS392" s="16"/>
      <c r="CT392" s="16"/>
      <c r="CU392" s="16"/>
      <c r="CV392" s="16"/>
      <c r="CW392" s="16"/>
      <c r="CX392" s="16"/>
      <c r="CY392" s="16"/>
      <c r="CZ392" s="16"/>
      <c r="DA392" s="16"/>
      <c r="DB392" s="16"/>
      <c r="DC392" s="16"/>
      <c r="DD392" s="16"/>
      <c r="DE392" s="16"/>
      <c r="DF392" s="16"/>
      <c r="DG392" s="16"/>
      <c r="DH392" s="16"/>
      <c r="DI392" s="16"/>
      <c r="DJ392" s="16"/>
      <c r="DK392" s="16"/>
      <c r="DL392" s="16"/>
      <c r="DM392" s="16"/>
      <c r="DN392" s="16"/>
      <c r="DO392" s="16"/>
      <c r="DP392" s="16"/>
      <c r="DQ392" s="16"/>
      <c r="DR392" s="16"/>
      <c r="DS392" s="16"/>
    </row>
    <row r="393" spans="1:123"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16"/>
      <c r="CA393" s="16"/>
      <c r="CB393" s="16"/>
      <c r="CC393" s="16"/>
      <c r="CD393" s="16"/>
      <c r="CE393" s="16"/>
      <c r="CF393" s="16"/>
      <c r="CG393" s="16"/>
      <c r="CH393" s="16"/>
      <c r="CI393" s="16"/>
      <c r="CJ393" s="16"/>
      <c r="CK393" s="16"/>
      <c r="CL393" s="16"/>
      <c r="CM393" s="16"/>
      <c r="CN393" s="16"/>
      <c r="CO393" s="16"/>
      <c r="CP393" s="16"/>
      <c r="CQ393" s="16"/>
      <c r="CR393" s="16"/>
      <c r="CS393" s="16"/>
      <c r="CT393" s="16"/>
      <c r="CU393" s="16"/>
      <c r="CV393" s="16"/>
      <c r="CW393" s="16"/>
      <c r="CX393" s="16"/>
      <c r="CY393" s="16"/>
      <c r="CZ393" s="16"/>
      <c r="DA393" s="16"/>
      <c r="DB393" s="16"/>
      <c r="DC393" s="16"/>
      <c r="DD393" s="16"/>
      <c r="DE393" s="16"/>
      <c r="DF393" s="16"/>
      <c r="DG393" s="16"/>
      <c r="DH393" s="16"/>
      <c r="DI393" s="16"/>
      <c r="DJ393" s="16"/>
      <c r="DK393" s="16"/>
      <c r="DL393" s="16"/>
      <c r="DM393" s="16"/>
      <c r="DN393" s="16"/>
      <c r="DO393" s="16"/>
      <c r="DP393" s="16"/>
      <c r="DQ393" s="16"/>
      <c r="DR393" s="16"/>
      <c r="DS393" s="16"/>
    </row>
    <row r="394" spans="1:123"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16"/>
      <c r="CA394" s="16"/>
      <c r="CB394" s="16"/>
      <c r="CC394" s="16"/>
      <c r="CD394" s="16"/>
      <c r="CE394" s="16"/>
      <c r="CF394" s="16"/>
      <c r="CG394" s="16"/>
      <c r="CH394" s="16"/>
      <c r="CI394" s="16"/>
      <c r="CJ394" s="16"/>
      <c r="CK394" s="16"/>
      <c r="CL394" s="16"/>
      <c r="CM394" s="16"/>
      <c r="CN394" s="16"/>
      <c r="CO394" s="16"/>
      <c r="CP394" s="16"/>
      <c r="CQ394" s="16"/>
      <c r="CR394" s="16"/>
      <c r="CS394" s="16"/>
      <c r="CT394" s="16"/>
      <c r="CU394" s="16"/>
      <c r="CV394" s="16"/>
      <c r="CW394" s="16"/>
      <c r="CX394" s="16"/>
      <c r="CY394" s="16"/>
      <c r="CZ394" s="16"/>
      <c r="DA394" s="16"/>
      <c r="DB394" s="16"/>
      <c r="DC394" s="16"/>
      <c r="DD394" s="16"/>
      <c r="DE394" s="16"/>
      <c r="DF394" s="16"/>
      <c r="DG394" s="16"/>
      <c r="DH394" s="16"/>
      <c r="DI394" s="16"/>
      <c r="DJ394" s="16"/>
      <c r="DK394" s="16"/>
      <c r="DL394" s="16"/>
      <c r="DM394" s="16"/>
      <c r="DN394" s="16"/>
      <c r="DO394" s="16"/>
      <c r="DP394" s="16"/>
      <c r="DQ394" s="16"/>
      <c r="DR394" s="16"/>
      <c r="DS394" s="16"/>
    </row>
    <row r="395" spans="1:123"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16"/>
      <c r="CA395" s="16"/>
      <c r="CB395" s="16"/>
      <c r="CC395" s="16"/>
      <c r="CD395" s="16"/>
      <c r="CE395" s="16"/>
      <c r="CF395" s="16"/>
      <c r="CG395" s="16"/>
      <c r="CH395" s="16"/>
      <c r="CI395" s="16"/>
      <c r="CJ395" s="16"/>
      <c r="CK395" s="16"/>
      <c r="CL395" s="16"/>
      <c r="CM395" s="16"/>
      <c r="CN395" s="16"/>
      <c r="CO395" s="16"/>
      <c r="CP395" s="16"/>
      <c r="CQ395" s="16"/>
      <c r="CR395" s="16"/>
      <c r="CS395" s="16"/>
      <c r="CT395" s="16"/>
      <c r="CU395" s="16"/>
      <c r="CV395" s="16"/>
      <c r="CW395" s="16"/>
      <c r="CX395" s="16"/>
      <c r="CY395" s="16"/>
      <c r="CZ395" s="16"/>
      <c r="DA395" s="16"/>
      <c r="DB395" s="16"/>
      <c r="DC395" s="16"/>
      <c r="DD395" s="16"/>
      <c r="DE395" s="16"/>
      <c r="DF395" s="16"/>
      <c r="DG395" s="16"/>
      <c r="DH395" s="16"/>
      <c r="DI395" s="16"/>
      <c r="DJ395" s="16"/>
      <c r="DK395" s="16"/>
      <c r="DL395" s="16"/>
      <c r="DM395" s="16"/>
      <c r="DN395" s="16"/>
      <c r="DO395" s="16"/>
      <c r="DP395" s="16"/>
      <c r="DQ395" s="16"/>
      <c r="DR395" s="16"/>
      <c r="DS395" s="16"/>
    </row>
    <row r="396" spans="1:123"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row>
    <row r="397" spans="1:123"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16"/>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6"/>
      <c r="CW397" s="16"/>
      <c r="CX397" s="16"/>
      <c r="CY397" s="16"/>
      <c r="CZ397" s="16"/>
      <c r="DA397" s="16"/>
      <c r="DB397" s="16"/>
      <c r="DC397" s="16"/>
      <c r="DD397" s="16"/>
      <c r="DE397" s="16"/>
      <c r="DF397" s="16"/>
      <c r="DG397" s="16"/>
      <c r="DH397" s="16"/>
      <c r="DI397" s="16"/>
      <c r="DJ397" s="16"/>
      <c r="DK397" s="16"/>
      <c r="DL397" s="16"/>
      <c r="DM397" s="16"/>
      <c r="DN397" s="16"/>
      <c r="DO397" s="16"/>
      <c r="DP397" s="16"/>
      <c r="DQ397" s="16"/>
      <c r="DR397" s="16"/>
      <c r="DS397" s="16"/>
    </row>
    <row r="398" spans="1:123"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c r="CD398" s="16"/>
      <c r="CE398" s="16"/>
      <c r="CF398" s="16"/>
      <c r="CG398" s="16"/>
      <c r="CH398" s="16"/>
      <c r="CI398" s="16"/>
      <c r="CJ398" s="16"/>
      <c r="CK398" s="16"/>
      <c r="CL398" s="16"/>
      <c r="CM398" s="16"/>
      <c r="CN398" s="16"/>
      <c r="CO398" s="16"/>
      <c r="CP398" s="16"/>
      <c r="CQ398" s="16"/>
      <c r="CR398" s="16"/>
      <c r="CS398" s="16"/>
      <c r="CT398" s="16"/>
      <c r="CU398" s="16"/>
      <c r="CV398" s="16"/>
      <c r="CW398" s="16"/>
      <c r="CX398" s="16"/>
      <c r="CY398" s="16"/>
      <c r="CZ398" s="16"/>
      <c r="DA398" s="16"/>
      <c r="DB398" s="16"/>
      <c r="DC398" s="16"/>
      <c r="DD398" s="16"/>
      <c r="DE398" s="16"/>
      <c r="DF398" s="16"/>
      <c r="DG398" s="16"/>
      <c r="DH398" s="16"/>
      <c r="DI398" s="16"/>
      <c r="DJ398" s="16"/>
      <c r="DK398" s="16"/>
      <c r="DL398" s="16"/>
      <c r="DM398" s="16"/>
      <c r="DN398" s="16"/>
      <c r="DO398" s="16"/>
      <c r="DP398" s="16"/>
      <c r="DQ398" s="16"/>
      <c r="DR398" s="16"/>
      <c r="DS398" s="16"/>
    </row>
    <row r="399" spans="1:123"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16"/>
      <c r="CA399" s="16"/>
      <c r="CB399" s="16"/>
      <c r="CC399" s="16"/>
      <c r="CD399" s="16"/>
      <c r="CE399" s="16"/>
      <c r="CF399" s="16"/>
      <c r="CG399" s="16"/>
      <c r="CH399" s="16"/>
      <c r="CI399" s="16"/>
      <c r="CJ399" s="16"/>
      <c r="CK399" s="16"/>
      <c r="CL399" s="16"/>
      <c r="CM399" s="16"/>
      <c r="CN399" s="16"/>
      <c r="CO399" s="16"/>
      <c r="CP399" s="16"/>
      <c r="CQ399" s="16"/>
      <c r="CR399" s="16"/>
      <c r="CS399" s="16"/>
      <c r="CT399" s="16"/>
      <c r="CU399" s="16"/>
      <c r="CV399" s="16"/>
      <c r="CW399" s="16"/>
      <c r="CX399" s="16"/>
      <c r="CY399" s="16"/>
      <c r="CZ399" s="16"/>
      <c r="DA399" s="16"/>
      <c r="DB399" s="16"/>
      <c r="DC399" s="16"/>
      <c r="DD399" s="16"/>
      <c r="DE399" s="16"/>
      <c r="DF399" s="16"/>
      <c r="DG399" s="16"/>
      <c r="DH399" s="16"/>
      <c r="DI399" s="16"/>
      <c r="DJ399" s="16"/>
      <c r="DK399" s="16"/>
      <c r="DL399" s="16"/>
      <c r="DM399" s="16"/>
      <c r="DN399" s="16"/>
      <c r="DO399" s="16"/>
      <c r="DP399" s="16"/>
      <c r="DQ399" s="16"/>
      <c r="DR399" s="16"/>
      <c r="DS399" s="16"/>
    </row>
    <row r="400" spans="1:123"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16"/>
      <c r="CA400" s="16"/>
      <c r="CB400" s="16"/>
      <c r="CC400" s="16"/>
      <c r="CD400" s="16"/>
      <c r="CE400" s="16"/>
      <c r="CF400" s="16"/>
      <c r="CG400" s="16"/>
      <c r="CH400" s="16"/>
      <c r="CI400" s="16"/>
      <c r="CJ400" s="16"/>
      <c r="CK400" s="16"/>
      <c r="CL400" s="16"/>
      <c r="CM400" s="16"/>
      <c r="CN400" s="16"/>
      <c r="CO400" s="16"/>
      <c r="CP400" s="16"/>
      <c r="CQ400" s="16"/>
      <c r="CR400" s="16"/>
      <c r="CS400" s="16"/>
      <c r="CT400" s="16"/>
      <c r="CU400" s="16"/>
      <c r="CV400" s="16"/>
      <c r="CW400" s="16"/>
      <c r="CX400" s="16"/>
      <c r="CY400" s="16"/>
      <c r="CZ400" s="16"/>
      <c r="DA400" s="16"/>
      <c r="DB400" s="16"/>
      <c r="DC400" s="16"/>
      <c r="DD400" s="16"/>
      <c r="DE400" s="16"/>
      <c r="DF400" s="16"/>
      <c r="DG400" s="16"/>
      <c r="DH400" s="16"/>
      <c r="DI400" s="16"/>
      <c r="DJ400" s="16"/>
      <c r="DK400" s="16"/>
      <c r="DL400" s="16"/>
      <c r="DM400" s="16"/>
      <c r="DN400" s="16"/>
      <c r="DO400" s="16"/>
      <c r="DP400" s="16"/>
      <c r="DQ400" s="16"/>
      <c r="DR400" s="16"/>
      <c r="DS400" s="16"/>
    </row>
    <row r="401" spans="1:123"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16"/>
      <c r="CA401" s="16"/>
      <c r="CB401" s="16"/>
      <c r="CC401" s="16"/>
      <c r="CD401" s="16"/>
      <c r="CE401" s="16"/>
      <c r="CF401" s="16"/>
      <c r="CG401" s="16"/>
      <c r="CH401" s="16"/>
      <c r="CI401" s="16"/>
      <c r="CJ401" s="16"/>
      <c r="CK401" s="16"/>
      <c r="CL401" s="16"/>
      <c r="CM401" s="16"/>
      <c r="CN401" s="16"/>
      <c r="CO401" s="16"/>
      <c r="CP401" s="16"/>
      <c r="CQ401" s="16"/>
      <c r="CR401" s="16"/>
      <c r="CS401" s="16"/>
      <c r="CT401" s="16"/>
      <c r="CU401" s="16"/>
      <c r="CV401" s="16"/>
      <c r="CW401" s="16"/>
      <c r="CX401" s="16"/>
      <c r="CY401" s="16"/>
      <c r="CZ401" s="16"/>
      <c r="DA401" s="16"/>
      <c r="DB401" s="16"/>
      <c r="DC401" s="16"/>
      <c r="DD401" s="16"/>
      <c r="DE401" s="16"/>
      <c r="DF401" s="16"/>
      <c r="DG401" s="16"/>
      <c r="DH401" s="16"/>
      <c r="DI401" s="16"/>
      <c r="DJ401" s="16"/>
      <c r="DK401" s="16"/>
      <c r="DL401" s="16"/>
      <c r="DM401" s="16"/>
      <c r="DN401" s="16"/>
      <c r="DO401" s="16"/>
      <c r="DP401" s="16"/>
      <c r="DQ401" s="16"/>
      <c r="DR401" s="16"/>
      <c r="DS401" s="16"/>
    </row>
    <row r="402" spans="1:123"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16"/>
      <c r="CA402" s="16"/>
      <c r="CB402" s="16"/>
      <c r="CC402" s="16"/>
      <c r="CD402" s="16"/>
      <c r="CE402" s="16"/>
      <c r="CF402" s="16"/>
      <c r="CG402" s="16"/>
      <c r="CH402" s="16"/>
      <c r="CI402" s="16"/>
      <c r="CJ402" s="16"/>
      <c r="CK402" s="16"/>
      <c r="CL402" s="16"/>
      <c r="CM402" s="16"/>
      <c r="CN402" s="16"/>
      <c r="CO402" s="16"/>
      <c r="CP402" s="16"/>
      <c r="CQ402" s="16"/>
      <c r="CR402" s="16"/>
      <c r="CS402" s="16"/>
      <c r="CT402" s="16"/>
      <c r="CU402" s="16"/>
      <c r="CV402" s="16"/>
      <c r="CW402" s="16"/>
      <c r="CX402" s="16"/>
      <c r="CY402" s="16"/>
      <c r="CZ402" s="16"/>
      <c r="DA402" s="16"/>
      <c r="DB402" s="16"/>
      <c r="DC402" s="16"/>
      <c r="DD402" s="16"/>
      <c r="DE402" s="16"/>
      <c r="DF402" s="16"/>
      <c r="DG402" s="16"/>
      <c r="DH402" s="16"/>
      <c r="DI402" s="16"/>
      <c r="DJ402" s="16"/>
      <c r="DK402" s="16"/>
      <c r="DL402" s="16"/>
      <c r="DM402" s="16"/>
      <c r="DN402" s="16"/>
      <c r="DO402" s="16"/>
      <c r="DP402" s="16"/>
      <c r="DQ402" s="16"/>
      <c r="DR402" s="16"/>
      <c r="DS402" s="16"/>
    </row>
    <row r="403" spans="1:123"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16"/>
      <c r="CA403" s="16"/>
      <c r="CB403" s="16"/>
      <c r="CC403" s="16"/>
      <c r="CD403" s="16"/>
      <c r="CE403" s="16"/>
      <c r="CF403" s="16"/>
      <c r="CG403" s="16"/>
      <c r="CH403" s="16"/>
      <c r="CI403" s="16"/>
      <c r="CJ403" s="16"/>
      <c r="CK403" s="16"/>
      <c r="CL403" s="16"/>
      <c r="CM403" s="16"/>
      <c r="CN403" s="16"/>
      <c r="CO403" s="16"/>
      <c r="CP403" s="16"/>
      <c r="CQ403" s="16"/>
      <c r="CR403" s="16"/>
      <c r="CS403" s="16"/>
      <c r="CT403" s="16"/>
      <c r="CU403" s="16"/>
      <c r="CV403" s="16"/>
      <c r="CW403" s="16"/>
      <c r="CX403" s="16"/>
      <c r="CY403" s="16"/>
      <c r="CZ403" s="16"/>
      <c r="DA403" s="16"/>
      <c r="DB403" s="16"/>
      <c r="DC403" s="16"/>
      <c r="DD403" s="16"/>
      <c r="DE403" s="16"/>
      <c r="DF403" s="16"/>
      <c r="DG403" s="16"/>
      <c r="DH403" s="16"/>
      <c r="DI403" s="16"/>
      <c r="DJ403" s="16"/>
      <c r="DK403" s="16"/>
      <c r="DL403" s="16"/>
      <c r="DM403" s="16"/>
      <c r="DN403" s="16"/>
      <c r="DO403" s="16"/>
      <c r="DP403" s="16"/>
      <c r="DQ403" s="16"/>
      <c r="DR403" s="16"/>
      <c r="DS403" s="16"/>
    </row>
    <row r="404" spans="1:123"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16"/>
      <c r="CA404" s="16"/>
      <c r="CB404" s="16"/>
      <c r="CC404" s="16"/>
      <c r="CD404" s="16"/>
      <c r="CE404" s="16"/>
      <c r="CF404" s="16"/>
      <c r="CG404" s="16"/>
      <c r="CH404" s="16"/>
      <c r="CI404" s="16"/>
      <c r="CJ404" s="16"/>
      <c r="CK404" s="16"/>
      <c r="CL404" s="16"/>
      <c r="CM404" s="16"/>
      <c r="CN404" s="16"/>
      <c r="CO404" s="16"/>
      <c r="CP404" s="16"/>
      <c r="CQ404" s="16"/>
      <c r="CR404" s="16"/>
      <c r="CS404" s="16"/>
      <c r="CT404" s="16"/>
      <c r="CU404" s="16"/>
      <c r="CV404" s="16"/>
      <c r="CW404" s="16"/>
      <c r="CX404" s="16"/>
      <c r="CY404" s="16"/>
      <c r="CZ404" s="16"/>
      <c r="DA404" s="16"/>
      <c r="DB404" s="16"/>
      <c r="DC404" s="16"/>
      <c r="DD404" s="16"/>
      <c r="DE404" s="16"/>
      <c r="DF404" s="16"/>
      <c r="DG404" s="16"/>
      <c r="DH404" s="16"/>
      <c r="DI404" s="16"/>
      <c r="DJ404" s="16"/>
      <c r="DK404" s="16"/>
      <c r="DL404" s="16"/>
      <c r="DM404" s="16"/>
      <c r="DN404" s="16"/>
      <c r="DO404" s="16"/>
      <c r="DP404" s="16"/>
      <c r="DQ404" s="16"/>
      <c r="DR404" s="16"/>
      <c r="DS404" s="16"/>
    </row>
    <row r="405" spans="1:123"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16"/>
      <c r="CA405" s="16"/>
      <c r="CB405" s="16"/>
      <c r="CC405" s="16"/>
      <c r="CD405" s="16"/>
      <c r="CE405" s="16"/>
      <c r="CF405" s="16"/>
      <c r="CG405" s="16"/>
      <c r="CH405" s="16"/>
      <c r="CI405" s="16"/>
      <c r="CJ405" s="16"/>
      <c r="CK405" s="16"/>
      <c r="CL405" s="16"/>
      <c r="CM405" s="16"/>
      <c r="CN405" s="16"/>
      <c r="CO405" s="16"/>
      <c r="CP405" s="16"/>
      <c r="CQ405" s="16"/>
      <c r="CR405" s="16"/>
      <c r="CS405" s="16"/>
      <c r="CT405" s="16"/>
      <c r="CU405" s="16"/>
      <c r="CV405" s="16"/>
      <c r="CW405" s="16"/>
      <c r="CX405" s="16"/>
      <c r="CY405" s="16"/>
      <c r="CZ405" s="16"/>
      <c r="DA405" s="16"/>
      <c r="DB405" s="16"/>
      <c r="DC405" s="16"/>
      <c r="DD405" s="16"/>
      <c r="DE405" s="16"/>
      <c r="DF405" s="16"/>
      <c r="DG405" s="16"/>
      <c r="DH405" s="16"/>
      <c r="DI405" s="16"/>
      <c r="DJ405" s="16"/>
      <c r="DK405" s="16"/>
      <c r="DL405" s="16"/>
      <c r="DM405" s="16"/>
      <c r="DN405" s="16"/>
      <c r="DO405" s="16"/>
      <c r="DP405" s="16"/>
      <c r="DQ405" s="16"/>
      <c r="DR405" s="16"/>
      <c r="DS405" s="16"/>
    </row>
    <row r="406" spans="1:123"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row>
    <row r="407" spans="1:123"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16"/>
      <c r="CA407" s="16"/>
      <c r="CB407" s="16"/>
      <c r="CC407" s="16"/>
      <c r="CD407" s="16"/>
      <c r="CE407" s="16"/>
      <c r="CF407" s="16"/>
      <c r="CG407" s="16"/>
      <c r="CH407" s="16"/>
      <c r="CI407" s="16"/>
      <c r="CJ407" s="16"/>
      <c r="CK407" s="16"/>
      <c r="CL407" s="16"/>
      <c r="CM407" s="16"/>
      <c r="CN407" s="16"/>
      <c r="CO407" s="16"/>
      <c r="CP407" s="16"/>
      <c r="CQ407" s="16"/>
      <c r="CR407" s="16"/>
      <c r="CS407" s="16"/>
      <c r="CT407" s="16"/>
      <c r="CU407" s="16"/>
      <c r="CV407" s="16"/>
      <c r="CW407" s="16"/>
      <c r="CX407" s="16"/>
      <c r="CY407" s="16"/>
      <c r="CZ407" s="16"/>
      <c r="DA407" s="16"/>
      <c r="DB407" s="16"/>
      <c r="DC407" s="16"/>
      <c r="DD407" s="16"/>
      <c r="DE407" s="16"/>
      <c r="DF407" s="16"/>
      <c r="DG407" s="16"/>
      <c r="DH407" s="16"/>
      <c r="DI407" s="16"/>
      <c r="DJ407" s="16"/>
      <c r="DK407" s="16"/>
      <c r="DL407" s="16"/>
      <c r="DM407" s="16"/>
      <c r="DN407" s="16"/>
      <c r="DO407" s="16"/>
      <c r="DP407" s="16"/>
      <c r="DQ407" s="16"/>
      <c r="DR407" s="16"/>
      <c r="DS407" s="16"/>
    </row>
    <row r="408" spans="1:123"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16"/>
      <c r="CA408" s="16"/>
      <c r="CB408" s="16"/>
      <c r="CC408" s="16"/>
      <c r="CD408" s="16"/>
      <c r="CE408" s="16"/>
      <c r="CF408" s="16"/>
      <c r="CG408" s="16"/>
      <c r="CH408" s="16"/>
      <c r="CI408" s="16"/>
      <c r="CJ408" s="16"/>
      <c r="CK408" s="16"/>
      <c r="CL408" s="16"/>
      <c r="CM408" s="16"/>
      <c r="CN408" s="16"/>
      <c r="CO408" s="16"/>
      <c r="CP408" s="16"/>
      <c r="CQ408" s="16"/>
      <c r="CR408" s="16"/>
      <c r="CS408" s="16"/>
      <c r="CT408" s="16"/>
      <c r="CU408" s="16"/>
      <c r="CV408" s="16"/>
      <c r="CW408" s="16"/>
      <c r="CX408" s="16"/>
      <c r="CY408" s="16"/>
      <c r="CZ408" s="16"/>
      <c r="DA408" s="16"/>
      <c r="DB408" s="16"/>
      <c r="DC408" s="16"/>
      <c r="DD408" s="16"/>
      <c r="DE408" s="16"/>
      <c r="DF408" s="16"/>
      <c r="DG408" s="16"/>
      <c r="DH408" s="16"/>
      <c r="DI408" s="16"/>
      <c r="DJ408" s="16"/>
      <c r="DK408" s="16"/>
      <c r="DL408" s="16"/>
      <c r="DM408" s="16"/>
      <c r="DN408" s="16"/>
      <c r="DO408" s="16"/>
      <c r="DP408" s="16"/>
      <c r="DQ408" s="16"/>
      <c r="DR408" s="16"/>
      <c r="DS408" s="16"/>
    </row>
    <row r="409" spans="1:123"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16"/>
      <c r="CA409" s="16"/>
      <c r="CB409" s="16"/>
      <c r="CC409" s="16"/>
      <c r="CD409" s="16"/>
      <c r="CE409" s="16"/>
      <c r="CF409" s="16"/>
      <c r="CG409" s="16"/>
      <c r="CH409" s="16"/>
      <c r="CI409" s="16"/>
      <c r="CJ409" s="16"/>
      <c r="CK409" s="16"/>
      <c r="CL409" s="16"/>
      <c r="CM409" s="16"/>
      <c r="CN409" s="16"/>
      <c r="CO409" s="16"/>
      <c r="CP409" s="16"/>
      <c r="CQ409" s="16"/>
      <c r="CR409" s="16"/>
      <c r="CS409" s="16"/>
      <c r="CT409" s="16"/>
      <c r="CU409" s="16"/>
      <c r="CV409" s="16"/>
      <c r="CW409" s="16"/>
      <c r="CX409" s="16"/>
      <c r="CY409" s="16"/>
      <c r="CZ409" s="16"/>
      <c r="DA409" s="16"/>
      <c r="DB409" s="16"/>
      <c r="DC409" s="16"/>
      <c r="DD409" s="16"/>
      <c r="DE409" s="16"/>
      <c r="DF409" s="16"/>
      <c r="DG409" s="16"/>
      <c r="DH409" s="16"/>
      <c r="DI409" s="16"/>
      <c r="DJ409" s="16"/>
      <c r="DK409" s="16"/>
      <c r="DL409" s="16"/>
      <c r="DM409" s="16"/>
      <c r="DN409" s="16"/>
      <c r="DO409" s="16"/>
      <c r="DP409" s="16"/>
      <c r="DQ409" s="16"/>
      <c r="DR409" s="16"/>
      <c r="DS409" s="16"/>
    </row>
    <row r="410" spans="1:123"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16"/>
      <c r="CA410" s="16"/>
      <c r="CB410" s="16"/>
      <c r="CC410" s="16"/>
      <c r="CD410" s="16"/>
      <c r="CE410" s="16"/>
      <c r="CF410" s="16"/>
      <c r="CG410" s="16"/>
      <c r="CH410" s="16"/>
      <c r="CI410" s="16"/>
      <c r="CJ410" s="16"/>
      <c r="CK410" s="16"/>
      <c r="CL410" s="16"/>
      <c r="CM410" s="16"/>
      <c r="CN410" s="16"/>
      <c r="CO410" s="16"/>
      <c r="CP410" s="16"/>
      <c r="CQ410" s="16"/>
      <c r="CR410" s="16"/>
      <c r="CS410" s="16"/>
      <c r="CT410" s="16"/>
      <c r="CU410" s="16"/>
      <c r="CV410" s="16"/>
      <c r="CW410" s="16"/>
      <c r="CX410" s="16"/>
      <c r="CY410" s="16"/>
      <c r="CZ410" s="16"/>
      <c r="DA410" s="16"/>
      <c r="DB410" s="16"/>
      <c r="DC410" s="16"/>
      <c r="DD410" s="16"/>
      <c r="DE410" s="16"/>
      <c r="DF410" s="16"/>
      <c r="DG410" s="16"/>
      <c r="DH410" s="16"/>
      <c r="DI410" s="16"/>
      <c r="DJ410" s="16"/>
      <c r="DK410" s="16"/>
      <c r="DL410" s="16"/>
      <c r="DM410" s="16"/>
      <c r="DN410" s="16"/>
      <c r="DO410" s="16"/>
      <c r="DP410" s="16"/>
      <c r="DQ410" s="16"/>
      <c r="DR410" s="16"/>
      <c r="DS410" s="16"/>
    </row>
    <row r="411" spans="1:123"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16"/>
      <c r="CA411" s="16"/>
      <c r="CB411" s="16"/>
      <c r="CC411" s="16"/>
      <c r="CD411" s="16"/>
      <c r="CE411" s="16"/>
      <c r="CF411" s="16"/>
      <c r="CG411" s="16"/>
      <c r="CH411" s="16"/>
      <c r="CI411" s="16"/>
      <c r="CJ411" s="16"/>
      <c r="CK411" s="16"/>
      <c r="CL411" s="16"/>
      <c r="CM411" s="16"/>
      <c r="CN411" s="16"/>
      <c r="CO411" s="16"/>
      <c r="CP411" s="16"/>
      <c r="CQ411" s="16"/>
      <c r="CR411" s="16"/>
      <c r="CS411" s="16"/>
      <c r="CT411" s="16"/>
      <c r="CU411" s="16"/>
      <c r="CV411" s="16"/>
      <c r="CW411" s="16"/>
      <c r="CX411" s="16"/>
      <c r="CY411" s="16"/>
      <c r="CZ411" s="16"/>
      <c r="DA411" s="16"/>
      <c r="DB411" s="16"/>
      <c r="DC411" s="16"/>
      <c r="DD411" s="16"/>
      <c r="DE411" s="16"/>
      <c r="DF411" s="16"/>
      <c r="DG411" s="16"/>
      <c r="DH411" s="16"/>
      <c r="DI411" s="16"/>
      <c r="DJ411" s="16"/>
      <c r="DK411" s="16"/>
      <c r="DL411" s="16"/>
      <c r="DM411" s="16"/>
      <c r="DN411" s="16"/>
      <c r="DO411" s="16"/>
      <c r="DP411" s="16"/>
      <c r="DQ411" s="16"/>
      <c r="DR411" s="16"/>
      <c r="DS411" s="16"/>
    </row>
    <row r="412" spans="1:123"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16"/>
      <c r="CA412" s="16"/>
      <c r="CB412" s="16"/>
      <c r="CC412" s="16"/>
      <c r="CD412" s="16"/>
      <c r="CE412" s="16"/>
      <c r="CF412" s="16"/>
      <c r="CG412" s="16"/>
      <c r="CH412" s="16"/>
      <c r="CI412" s="16"/>
      <c r="CJ412" s="16"/>
      <c r="CK412" s="16"/>
      <c r="CL412" s="16"/>
      <c r="CM412" s="16"/>
      <c r="CN412" s="16"/>
      <c r="CO412" s="16"/>
      <c r="CP412" s="16"/>
      <c r="CQ412" s="16"/>
      <c r="CR412" s="16"/>
      <c r="CS412" s="16"/>
      <c r="CT412" s="16"/>
      <c r="CU412" s="16"/>
      <c r="CV412" s="16"/>
      <c r="CW412" s="16"/>
      <c r="CX412" s="16"/>
      <c r="CY412" s="16"/>
      <c r="CZ412" s="16"/>
      <c r="DA412" s="16"/>
      <c r="DB412" s="16"/>
      <c r="DC412" s="16"/>
      <c r="DD412" s="16"/>
      <c r="DE412" s="16"/>
      <c r="DF412" s="16"/>
      <c r="DG412" s="16"/>
      <c r="DH412" s="16"/>
      <c r="DI412" s="16"/>
      <c r="DJ412" s="16"/>
      <c r="DK412" s="16"/>
      <c r="DL412" s="16"/>
      <c r="DM412" s="16"/>
      <c r="DN412" s="16"/>
      <c r="DO412" s="16"/>
      <c r="DP412" s="16"/>
      <c r="DQ412" s="16"/>
      <c r="DR412" s="16"/>
      <c r="DS412" s="16"/>
    </row>
    <row r="413" spans="1:123"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16"/>
      <c r="CA413" s="16"/>
      <c r="CB413" s="16"/>
      <c r="CC413" s="16"/>
      <c r="CD413" s="16"/>
      <c r="CE413" s="16"/>
      <c r="CF413" s="16"/>
      <c r="CG413" s="16"/>
      <c r="CH413" s="16"/>
      <c r="CI413" s="16"/>
      <c r="CJ413" s="16"/>
      <c r="CK413" s="16"/>
      <c r="CL413" s="16"/>
      <c r="CM413" s="16"/>
      <c r="CN413" s="16"/>
      <c r="CO413" s="16"/>
      <c r="CP413" s="16"/>
      <c r="CQ413" s="16"/>
      <c r="CR413" s="16"/>
      <c r="CS413" s="16"/>
      <c r="CT413" s="16"/>
      <c r="CU413" s="16"/>
      <c r="CV413" s="16"/>
      <c r="CW413" s="16"/>
      <c r="CX413" s="16"/>
      <c r="CY413" s="16"/>
      <c r="CZ413" s="16"/>
      <c r="DA413" s="16"/>
      <c r="DB413" s="16"/>
      <c r="DC413" s="16"/>
      <c r="DD413" s="16"/>
      <c r="DE413" s="16"/>
      <c r="DF413" s="16"/>
      <c r="DG413" s="16"/>
      <c r="DH413" s="16"/>
      <c r="DI413" s="16"/>
      <c r="DJ413" s="16"/>
      <c r="DK413" s="16"/>
      <c r="DL413" s="16"/>
      <c r="DM413" s="16"/>
      <c r="DN413" s="16"/>
      <c r="DO413" s="16"/>
      <c r="DP413" s="16"/>
      <c r="DQ413" s="16"/>
      <c r="DR413" s="16"/>
      <c r="DS413" s="16"/>
    </row>
    <row r="414" spans="1:123"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c r="CD414" s="16"/>
      <c r="CE414" s="16"/>
      <c r="CF414" s="16"/>
      <c r="CG414" s="16"/>
      <c r="CH414" s="16"/>
      <c r="CI414" s="16"/>
      <c r="CJ414" s="16"/>
      <c r="CK414" s="16"/>
      <c r="CL414" s="16"/>
      <c r="CM414" s="16"/>
      <c r="CN414" s="16"/>
      <c r="CO414" s="16"/>
      <c r="CP414" s="16"/>
      <c r="CQ414" s="16"/>
      <c r="CR414" s="16"/>
      <c r="CS414" s="16"/>
      <c r="CT414" s="16"/>
      <c r="CU414" s="16"/>
      <c r="CV414" s="16"/>
      <c r="CW414" s="16"/>
      <c r="CX414" s="16"/>
      <c r="CY414" s="16"/>
      <c r="CZ414" s="16"/>
      <c r="DA414" s="16"/>
      <c r="DB414" s="16"/>
      <c r="DC414" s="16"/>
      <c r="DD414" s="16"/>
      <c r="DE414" s="16"/>
      <c r="DF414" s="16"/>
      <c r="DG414" s="16"/>
      <c r="DH414" s="16"/>
      <c r="DI414" s="16"/>
      <c r="DJ414" s="16"/>
      <c r="DK414" s="16"/>
      <c r="DL414" s="16"/>
      <c r="DM414" s="16"/>
      <c r="DN414" s="16"/>
      <c r="DO414" s="16"/>
      <c r="DP414" s="16"/>
      <c r="DQ414" s="16"/>
      <c r="DR414" s="16"/>
      <c r="DS414" s="16"/>
    </row>
    <row r="415" spans="1:123"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16"/>
      <c r="CA415" s="16"/>
      <c r="CB415" s="16"/>
      <c r="CC415" s="16"/>
      <c r="CD415" s="16"/>
      <c r="CE415" s="16"/>
      <c r="CF415" s="16"/>
      <c r="CG415" s="16"/>
      <c r="CH415" s="16"/>
      <c r="CI415" s="16"/>
      <c r="CJ415" s="16"/>
      <c r="CK415" s="16"/>
      <c r="CL415" s="16"/>
      <c r="CM415" s="16"/>
      <c r="CN415" s="16"/>
      <c r="CO415" s="16"/>
      <c r="CP415" s="16"/>
      <c r="CQ415" s="16"/>
      <c r="CR415" s="16"/>
      <c r="CS415" s="16"/>
      <c r="CT415" s="16"/>
      <c r="CU415" s="16"/>
      <c r="CV415" s="16"/>
      <c r="CW415" s="16"/>
      <c r="CX415" s="16"/>
      <c r="CY415" s="16"/>
      <c r="CZ415" s="16"/>
      <c r="DA415" s="16"/>
      <c r="DB415" s="16"/>
      <c r="DC415" s="16"/>
      <c r="DD415" s="16"/>
      <c r="DE415" s="16"/>
      <c r="DF415" s="16"/>
      <c r="DG415" s="16"/>
      <c r="DH415" s="16"/>
      <c r="DI415" s="16"/>
      <c r="DJ415" s="16"/>
      <c r="DK415" s="16"/>
      <c r="DL415" s="16"/>
      <c r="DM415" s="16"/>
      <c r="DN415" s="16"/>
      <c r="DO415" s="16"/>
      <c r="DP415" s="16"/>
      <c r="DQ415" s="16"/>
      <c r="DR415" s="16"/>
      <c r="DS415" s="16"/>
    </row>
    <row r="416" spans="1:123"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row>
    <row r="417" spans="1:123"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16"/>
      <c r="CA417" s="16"/>
      <c r="CB417" s="16"/>
      <c r="CC417" s="16"/>
      <c r="CD417" s="16"/>
      <c r="CE417" s="16"/>
      <c r="CF417" s="16"/>
      <c r="CG417" s="16"/>
      <c r="CH417" s="16"/>
      <c r="CI417" s="16"/>
      <c r="CJ417" s="16"/>
      <c r="CK417" s="16"/>
      <c r="CL417" s="16"/>
      <c r="CM417" s="16"/>
      <c r="CN417" s="16"/>
      <c r="CO417" s="16"/>
      <c r="CP417" s="16"/>
      <c r="CQ417" s="16"/>
      <c r="CR417" s="16"/>
      <c r="CS417" s="16"/>
      <c r="CT417" s="16"/>
      <c r="CU417" s="16"/>
      <c r="CV417" s="16"/>
      <c r="CW417" s="16"/>
      <c r="CX417" s="16"/>
      <c r="CY417" s="16"/>
      <c r="CZ417" s="16"/>
      <c r="DA417" s="16"/>
      <c r="DB417" s="16"/>
      <c r="DC417" s="16"/>
      <c r="DD417" s="16"/>
      <c r="DE417" s="16"/>
      <c r="DF417" s="16"/>
      <c r="DG417" s="16"/>
      <c r="DH417" s="16"/>
      <c r="DI417" s="16"/>
      <c r="DJ417" s="16"/>
      <c r="DK417" s="16"/>
      <c r="DL417" s="16"/>
      <c r="DM417" s="16"/>
      <c r="DN417" s="16"/>
      <c r="DO417" s="16"/>
      <c r="DP417" s="16"/>
      <c r="DQ417" s="16"/>
      <c r="DR417" s="16"/>
      <c r="DS417" s="16"/>
    </row>
    <row r="418" spans="1:123"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16"/>
      <c r="CA418" s="16"/>
      <c r="CB418" s="16"/>
      <c r="CC418" s="16"/>
      <c r="CD418" s="16"/>
      <c r="CE418" s="16"/>
      <c r="CF418" s="16"/>
      <c r="CG418" s="16"/>
      <c r="CH418" s="16"/>
      <c r="CI418" s="16"/>
      <c r="CJ418" s="16"/>
      <c r="CK418" s="16"/>
      <c r="CL418" s="16"/>
      <c r="CM418" s="16"/>
      <c r="CN418" s="16"/>
      <c r="CO418" s="16"/>
      <c r="CP418" s="16"/>
      <c r="CQ418" s="16"/>
      <c r="CR418" s="16"/>
      <c r="CS418" s="16"/>
      <c r="CT418" s="16"/>
      <c r="CU418" s="16"/>
      <c r="CV418" s="16"/>
      <c r="CW418" s="16"/>
      <c r="CX418" s="16"/>
      <c r="CY418" s="16"/>
      <c r="CZ418" s="16"/>
      <c r="DA418" s="16"/>
      <c r="DB418" s="16"/>
      <c r="DC418" s="16"/>
      <c r="DD418" s="16"/>
      <c r="DE418" s="16"/>
      <c r="DF418" s="16"/>
      <c r="DG418" s="16"/>
      <c r="DH418" s="16"/>
      <c r="DI418" s="16"/>
      <c r="DJ418" s="16"/>
      <c r="DK418" s="16"/>
      <c r="DL418" s="16"/>
      <c r="DM418" s="16"/>
      <c r="DN418" s="16"/>
      <c r="DO418" s="16"/>
      <c r="DP418" s="16"/>
      <c r="DQ418" s="16"/>
      <c r="DR418" s="16"/>
      <c r="DS418" s="16"/>
    </row>
    <row r="419" spans="1:123"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c r="CD419" s="16"/>
      <c r="CE419" s="16"/>
      <c r="CF419" s="16"/>
      <c r="CG419" s="16"/>
      <c r="CH419" s="16"/>
      <c r="CI419" s="16"/>
      <c r="CJ419" s="16"/>
      <c r="CK419" s="16"/>
      <c r="CL419" s="16"/>
      <c r="CM419" s="16"/>
      <c r="CN419" s="16"/>
      <c r="CO419" s="16"/>
      <c r="CP419" s="16"/>
      <c r="CQ419" s="16"/>
      <c r="CR419" s="16"/>
      <c r="CS419" s="16"/>
      <c r="CT419" s="16"/>
      <c r="CU419" s="16"/>
      <c r="CV419" s="16"/>
      <c r="CW419" s="16"/>
      <c r="CX419" s="16"/>
      <c r="CY419" s="16"/>
      <c r="CZ419" s="16"/>
      <c r="DA419" s="16"/>
      <c r="DB419" s="16"/>
      <c r="DC419" s="16"/>
      <c r="DD419" s="16"/>
      <c r="DE419" s="16"/>
      <c r="DF419" s="16"/>
      <c r="DG419" s="16"/>
      <c r="DH419" s="16"/>
      <c r="DI419" s="16"/>
      <c r="DJ419" s="16"/>
      <c r="DK419" s="16"/>
      <c r="DL419" s="16"/>
      <c r="DM419" s="16"/>
      <c r="DN419" s="16"/>
      <c r="DO419" s="16"/>
      <c r="DP419" s="16"/>
      <c r="DQ419" s="16"/>
      <c r="DR419" s="16"/>
      <c r="DS419" s="16"/>
    </row>
    <row r="420" spans="1:123"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16"/>
      <c r="CA420" s="16"/>
      <c r="CB420" s="16"/>
      <c r="CC420" s="16"/>
      <c r="CD420" s="16"/>
      <c r="CE420" s="16"/>
      <c r="CF420" s="16"/>
      <c r="CG420" s="16"/>
      <c r="CH420" s="16"/>
      <c r="CI420" s="16"/>
      <c r="CJ420" s="16"/>
      <c r="CK420" s="16"/>
      <c r="CL420" s="16"/>
      <c r="CM420" s="16"/>
      <c r="CN420" s="16"/>
      <c r="CO420" s="16"/>
      <c r="CP420" s="16"/>
      <c r="CQ420" s="16"/>
      <c r="CR420" s="16"/>
      <c r="CS420" s="16"/>
      <c r="CT420" s="16"/>
      <c r="CU420" s="16"/>
      <c r="CV420" s="16"/>
      <c r="CW420" s="16"/>
      <c r="CX420" s="16"/>
      <c r="CY420" s="16"/>
      <c r="CZ420" s="16"/>
      <c r="DA420" s="16"/>
      <c r="DB420" s="16"/>
      <c r="DC420" s="16"/>
      <c r="DD420" s="16"/>
      <c r="DE420" s="16"/>
      <c r="DF420" s="16"/>
      <c r="DG420" s="16"/>
      <c r="DH420" s="16"/>
      <c r="DI420" s="16"/>
      <c r="DJ420" s="16"/>
      <c r="DK420" s="16"/>
      <c r="DL420" s="16"/>
      <c r="DM420" s="16"/>
      <c r="DN420" s="16"/>
      <c r="DO420" s="16"/>
      <c r="DP420" s="16"/>
      <c r="DQ420" s="16"/>
      <c r="DR420" s="16"/>
      <c r="DS420" s="16"/>
    </row>
    <row r="421" spans="1:123"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16"/>
      <c r="CA421" s="16"/>
      <c r="CB421" s="16"/>
      <c r="CC421" s="16"/>
      <c r="CD421" s="16"/>
      <c r="CE421" s="16"/>
      <c r="CF421" s="16"/>
      <c r="CG421" s="16"/>
      <c r="CH421" s="16"/>
      <c r="CI421" s="16"/>
      <c r="CJ421" s="16"/>
      <c r="CK421" s="16"/>
      <c r="CL421" s="16"/>
      <c r="CM421" s="16"/>
      <c r="CN421" s="16"/>
      <c r="CO421" s="16"/>
      <c r="CP421" s="16"/>
      <c r="CQ421" s="16"/>
      <c r="CR421" s="16"/>
      <c r="CS421" s="16"/>
      <c r="CT421" s="16"/>
      <c r="CU421" s="16"/>
      <c r="CV421" s="16"/>
      <c r="CW421" s="16"/>
      <c r="CX421" s="16"/>
      <c r="CY421" s="16"/>
      <c r="CZ421" s="16"/>
      <c r="DA421" s="16"/>
      <c r="DB421" s="16"/>
      <c r="DC421" s="16"/>
      <c r="DD421" s="16"/>
      <c r="DE421" s="16"/>
      <c r="DF421" s="16"/>
      <c r="DG421" s="16"/>
      <c r="DH421" s="16"/>
      <c r="DI421" s="16"/>
      <c r="DJ421" s="16"/>
      <c r="DK421" s="16"/>
      <c r="DL421" s="16"/>
      <c r="DM421" s="16"/>
      <c r="DN421" s="16"/>
      <c r="DO421" s="16"/>
      <c r="DP421" s="16"/>
      <c r="DQ421" s="16"/>
      <c r="DR421" s="16"/>
      <c r="DS421" s="16"/>
    </row>
    <row r="422" spans="1:123"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c r="CD422" s="16"/>
      <c r="CE422" s="16"/>
      <c r="CF422" s="16"/>
      <c r="CG422" s="16"/>
      <c r="CH422" s="16"/>
      <c r="CI422" s="16"/>
      <c r="CJ422" s="16"/>
      <c r="CK422" s="16"/>
      <c r="CL422" s="16"/>
      <c r="CM422" s="16"/>
      <c r="CN422" s="16"/>
      <c r="CO422" s="16"/>
      <c r="CP422" s="16"/>
      <c r="CQ422" s="16"/>
      <c r="CR422" s="16"/>
      <c r="CS422" s="16"/>
      <c r="CT422" s="16"/>
      <c r="CU422" s="16"/>
      <c r="CV422" s="16"/>
      <c r="CW422" s="16"/>
      <c r="CX422" s="16"/>
      <c r="CY422" s="16"/>
      <c r="CZ422" s="16"/>
      <c r="DA422" s="16"/>
      <c r="DB422" s="16"/>
      <c r="DC422" s="16"/>
      <c r="DD422" s="16"/>
      <c r="DE422" s="16"/>
      <c r="DF422" s="16"/>
      <c r="DG422" s="16"/>
      <c r="DH422" s="16"/>
      <c r="DI422" s="16"/>
      <c r="DJ422" s="16"/>
      <c r="DK422" s="16"/>
      <c r="DL422" s="16"/>
      <c r="DM422" s="16"/>
      <c r="DN422" s="16"/>
      <c r="DO422" s="16"/>
      <c r="DP422" s="16"/>
      <c r="DQ422" s="16"/>
      <c r="DR422" s="16"/>
      <c r="DS422" s="16"/>
    </row>
    <row r="423" spans="1:123"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16"/>
      <c r="CA423" s="16"/>
      <c r="CB423" s="16"/>
      <c r="CC423" s="16"/>
      <c r="CD423" s="16"/>
      <c r="CE423" s="16"/>
      <c r="CF423" s="16"/>
      <c r="CG423" s="16"/>
      <c r="CH423" s="16"/>
      <c r="CI423" s="16"/>
      <c r="CJ423" s="16"/>
      <c r="CK423" s="16"/>
      <c r="CL423" s="16"/>
      <c r="CM423" s="16"/>
      <c r="CN423" s="16"/>
      <c r="CO423" s="16"/>
      <c r="CP423" s="16"/>
      <c r="CQ423" s="16"/>
      <c r="CR423" s="16"/>
      <c r="CS423" s="16"/>
      <c r="CT423" s="16"/>
      <c r="CU423" s="16"/>
      <c r="CV423" s="16"/>
      <c r="CW423" s="16"/>
      <c r="CX423" s="16"/>
      <c r="CY423" s="16"/>
      <c r="CZ423" s="16"/>
      <c r="DA423" s="16"/>
      <c r="DB423" s="16"/>
      <c r="DC423" s="16"/>
      <c r="DD423" s="16"/>
      <c r="DE423" s="16"/>
      <c r="DF423" s="16"/>
      <c r="DG423" s="16"/>
      <c r="DH423" s="16"/>
      <c r="DI423" s="16"/>
      <c r="DJ423" s="16"/>
      <c r="DK423" s="16"/>
      <c r="DL423" s="16"/>
      <c r="DM423" s="16"/>
      <c r="DN423" s="16"/>
      <c r="DO423" s="16"/>
      <c r="DP423" s="16"/>
      <c r="DQ423" s="16"/>
      <c r="DR423" s="16"/>
      <c r="DS423" s="16"/>
    </row>
    <row r="424" spans="1:123"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c r="CD424" s="16"/>
      <c r="CE424" s="16"/>
      <c r="CF424" s="16"/>
      <c r="CG424" s="16"/>
      <c r="CH424" s="16"/>
      <c r="CI424" s="16"/>
      <c r="CJ424" s="16"/>
      <c r="CK424" s="16"/>
      <c r="CL424" s="16"/>
      <c r="CM424" s="16"/>
      <c r="CN424" s="16"/>
      <c r="CO424" s="16"/>
      <c r="CP424" s="16"/>
      <c r="CQ424" s="16"/>
      <c r="CR424" s="16"/>
      <c r="CS424" s="16"/>
      <c r="CT424" s="16"/>
      <c r="CU424" s="16"/>
      <c r="CV424" s="16"/>
      <c r="CW424" s="16"/>
      <c r="CX424" s="16"/>
      <c r="CY424" s="16"/>
      <c r="CZ424" s="16"/>
      <c r="DA424" s="16"/>
      <c r="DB424" s="16"/>
      <c r="DC424" s="16"/>
      <c r="DD424" s="16"/>
      <c r="DE424" s="16"/>
      <c r="DF424" s="16"/>
      <c r="DG424" s="16"/>
      <c r="DH424" s="16"/>
      <c r="DI424" s="16"/>
      <c r="DJ424" s="16"/>
      <c r="DK424" s="16"/>
      <c r="DL424" s="16"/>
      <c r="DM424" s="16"/>
      <c r="DN424" s="16"/>
      <c r="DO424" s="16"/>
      <c r="DP424" s="16"/>
      <c r="DQ424" s="16"/>
      <c r="DR424" s="16"/>
      <c r="DS424" s="16"/>
    </row>
    <row r="425" spans="1:123"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c r="CD425" s="16"/>
      <c r="CE425" s="16"/>
      <c r="CF425" s="16"/>
      <c r="CG425" s="16"/>
      <c r="CH425" s="16"/>
      <c r="CI425" s="16"/>
      <c r="CJ425" s="16"/>
      <c r="CK425" s="16"/>
      <c r="CL425" s="16"/>
      <c r="CM425" s="16"/>
      <c r="CN425" s="16"/>
      <c r="CO425" s="16"/>
      <c r="CP425" s="16"/>
      <c r="CQ425" s="16"/>
      <c r="CR425" s="16"/>
      <c r="CS425" s="16"/>
      <c r="CT425" s="16"/>
      <c r="CU425" s="16"/>
      <c r="CV425" s="16"/>
      <c r="CW425" s="16"/>
      <c r="CX425" s="16"/>
      <c r="CY425" s="16"/>
      <c r="CZ425" s="16"/>
      <c r="DA425" s="16"/>
      <c r="DB425" s="16"/>
      <c r="DC425" s="16"/>
      <c r="DD425" s="16"/>
      <c r="DE425" s="16"/>
      <c r="DF425" s="16"/>
      <c r="DG425" s="16"/>
      <c r="DH425" s="16"/>
      <c r="DI425" s="16"/>
      <c r="DJ425" s="16"/>
      <c r="DK425" s="16"/>
      <c r="DL425" s="16"/>
      <c r="DM425" s="16"/>
      <c r="DN425" s="16"/>
      <c r="DO425" s="16"/>
      <c r="DP425" s="16"/>
      <c r="DQ425" s="16"/>
      <c r="DR425" s="16"/>
      <c r="DS425" s="16"/>
    </row>
    <row r="426" spans="1:123"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row>
    <row r="427" spans="1:123"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16"/>
      <c r="CA427" s="16"/>
      <c r="CB427" s="16"/>
      <c r="CC427" s="16"/>
      <c r="CD427" s="16"/>
      <c r="CE427" s="16"/>
      <c r="CF427" s="16"/>
      <c r="CG427" s="16"/>
      <c r="CH427" s="16"/>
      <c r="CI427" s="16"/>
      <c r="CJ427" s="16"/>
      <c r="CK427" s="16"/>
      <c r="CL427" s="16"/>
      <c r="CM427" s="16"/>
      <c r="CN427" s="16"/>
      <c r="CO427" s="16"/>
      <c r="CP427" s="16"/>
      <c r="CQ427" s="16"/>
      <c r="CR427" s="16"/>
      <c r="CS427" s="16"/>
      <c r="CT427" s="16"/>
      <c r="CU427" s="16"/>
      <c r="CV427" s="16"/>
      <c r="CW427" s="16"/>
      <c r="CX427" s="16"/>
      <c r="CY427" s="16"/>
      <c r="CZ427" s="16"/>
      <c r="DA427" s="16"/>
      <c r="DB427" s="16"/>
      <c r="DC427" s="16"/>
      <c r="DD427" s="16"/>
      <c r="DE427" s="16"/>
      <c r="DF427" s="16"/>
      <c r="DG427" s="16"/>
      <c r="DH427" s="16"/>
      <c r="DI427" s="16"/>
      <c r="DJ427" s="16"/>
      <c r="DK427" s="16"/>
      <c r="DL427" s="16"/>
      <c r="DM427" s="16"/>
      <c r="DN427" s="16"/>
      <c r="DO427" s="16"/>
      <c r="DP427" s="16"/>
      <c r="DQ427" s="16"/>
      <c r="DR427" s="16"/>
      <c r="DS427" s="16"/>
    </row>
    <row r="428" spans="1:123"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16"/>
      <c r="CA428" s="16"/>
      <c r="CB428" s="16"/>
      <c r="CC428" s="16"/>
      <c r="CD428" s="16"/>
      <c r="CE428" s="16"/>
      <c r="CF428" s="16"/>
      <c r="CG428" s="16"/>
      <c r="CH428" s="16"/>
      <c r="CI428" s="16"/>
      <c r="CJ428" s="16"/>
      <c r="CK428" s="16"/>
      <c r="CL428" s="16"/>
      <c r="CM428" s="16"/>
      <c r="CN428" s="16"/>
      <c r="CO428" s="16"/>
      <c r="CP428" s="16"/>
      <c r="CQ428" s="16"/>
      <c r="CR428" s="16"/>
      <c r="CS428" s="16"/>
      <c r="CT428" s="16"/>
      <c r="CU428" s="16"/>
      <c r="CV428" s="16"/>
      <c r="CW428" s="16"/>
      <c r="CX428" s="16"/>
      <c r="CY428" s="16"/>
      <c r="CZ428" s="16"/>
      <c r="DA428" s="16"/>
      <c r="DB428" s="16"/>
      <c r="DC428" s="16"/>
      <c r="DD428" s="16"/>
      <c r="DE428" s="16"/>
      <c r="DF428" s="16"/>
      <c r="DG428" s="16"/>
      <c r="DH428" s="16"/>
      <c r="DI428" s="16"/>
      <c r="DJ428" s="16"/>
      <c r="DK428" s="16"/>
      <c r="DL428" s="16"/>
      <c r="DM428" s="16"/>
      <c r="DN428" s="16"/>
      <c r="DO428" s="16"/>
      <c r="DP428" s="16"/>
      <c r="DQ428" s="16"/>
      <c r="DR428" s="16"/>
      <c r="DS428" s="16"/>
    </row>
    <row r="429" spans="1:123"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16"/>
      <c r="CA429" s="16"/>
      <c r="CB429" s="16"/>
      <c r="CC429" s="16"/>
      <c r="CD429" s="16"/>
      <c r="CE429" s="16"/>
      <c r="CF429" s="16"/>
      <c r="CG429" s="16"/>
      <c r="CH429" s="16"/>
      <c r="CI429" s="16"/>
      <c r="CJ429" s="16"/>
      <c r="CK429" s="16"/>
      <c r="CL429" s="16"/>
      <c r="CM429" s="16"/>
      <c r="CN429" s="16"/>
      <c r="CO429" s="16"/>
      <c r="CP429" s="16"/>
      <c r="CQ429" s="16"/>
      <c r="CR429" s="16"/>
      <c r="CS429" s="16"/>
      <c r="CT429" s="16"/>
      <c r="CU429" s="16"/>
      <c r="CV429" s="16"/>
      <c r="CW429" s="16"/>
      <c r="CX429" s="16"/>
      <c r="CY429" s="16"/>
      <c r="CZ429" s="16"/>
      <c r="DA429" s="16"/>
      <c r="DB429" s="16"/>
      <c r="DC429" s="16"/>
      <c r="DD429" s="16"/>
      <c r="DE429" s="16"/>
      <c r="DF429" s="16"/>
      <c r="DG429" s="16"/>
      <c r="DH429" s="16"/>
      <c r="DI429" s="16"/>
      <c r="DJ429" s="16"/>
      <c r="DK429" s="16"/>
      <c r="DL429" s="16"/>
      <c r="DM429" s="16"/>
      <c r="DN429" s="16"/>
      <c r="DO429" s="16"/>
      <c r="DP429" s="16"/>
      <c r="DQ429" s="16"/>
      <c r="DR429" s="16"/>
      <c r="DS429" s="16"/>
    </row>
    <row r="430" spans="1:123"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c r="CD430" s="16"/>
      <c r="CE430" s="16"/>
      <c r="CF430" s="16"/>
      <c r="CG430" s="16"/>
      <c r="CH430" s="16"/>
      <c r="CI430" s="16"/>
      <c r="CJ430" s="16"/>
      <c r="CK430" s="16"/>
      <c r="CL430" s="16"/>
      <c r="CM430" s="16"/>
      <c r="CN430" s="16"/>
      <c r="CO430" s="16"/>
      <c r="CP430" s="16"/>
      <c r="CQ430" s="16"/>
      <c r="CR430" s="16"/>
      <c r="CS430" s="16"/>
      <c r="CT430" s="16"/>
      <c r="CU430" s="16"/>
      <c r="CV430" s="16"/>
      <c r="CW430" s="16"/>
      <c r="CX430" s="16"/>
      <c r="CY430" s="16"/>
      <c r="CZ430" s="16"/>
      <c r="DA430" s="16"/>
      <c r="DB430" s="16"/>
      <c r="DC430" s="16"/>
      <c r="DD430" s="16"/>
      <c r="DE430" s="16"/>
      <c r="DF430" s="16"/>
      <c r="DG430" s="16"/>
      <c r="DH430" s="16"/>
      <c r="DI430" s="16"/>
      <c r="DJ430" s="16"/>
      <c r="DK430" s="16"/>
      <c r="DL430" s="16"/>
      <c r="DM430" s="16"/>
      <c r="DN430" s="16"/>
      <c r="DO430" s="16"/>
      <c r="DP430" s="16"/>
      <c r="DQ430" s="16"/>
      <c r="DR430" s="16"/>
      <c r="DS430" s="16"/>
    </row>
    <row r="431" spans="1:123"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16"/>
      <c r="CA431" s="16"/>
      <c r="CB431" s="16"/>
      <c r="CC431" s="16"/>
      <c r="CD431" s="16"/>
      <c r="CE431" s="16"/>
      <c r="CF431" s="16"/>
      <c r="CG431" s="16"/>
      <c r="CH431" s="16"/>
      <c r="CI431" s="16"/>
      <c r="CJ431" s="16"/>
      <c r="CK431" s="16"/>
      <c r="CL431" s="16"/>
      <c r="CM431" s="16"/>
      <c r="CN431" s="16"/>
      <c r="CO431" s="16"/>
      <c r="CP431" s="16"/>
      <c r="CQ431" s="16"/>
      <c r="CR431" s="16"/>
      <c r="CS431" s="16"/>
      <c r="CT431" s="16"/>
      <c r="CU431" s="16"/>
      <c r="CV431" s="16"/>
      <c r="CW431" s="16"/>
      <c r="CX431" s="16"/>
      <c r="CY431" s="16"/>
      <c r="CZ431" s="16"/>
      <c r="DA431" s="16"/>
      <c r="DB431" s="16"/>
      <c r="DC431" s="16"/>
      <c r="DD431" s="16"/>
      <c r="DE431" s="16"/>
      <c r="DF431" s="16"/>
      <c r="DG431" s="16"/>
      <c r="DH431" s="16"/>
      <c r="DI431" s="16"/>
      <c r="DJ431" s="16"/>
      <c r="DK431" s="16"/>
      <c r="DL431" s="16"/>
      <c r="DM431" s="16"/>
      <c r="DN431" s="16"/>
      <c r="DO431" s="16"/>
      <c r="DP431" s="16"/>
      <c r="DQ431" s="16"/>
      <c r="DR431" s="16"/>
      <c r="DS431" s="16"/>
    </row>
    <row r="432" spans="1:123"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c r="CD432" s="16"/>
      <c r="CE432" s="16"/>
      <c r="CF432" s="16"/>
      <c r="CG432" s="16"/>
      <c r="CH432" s="16"/>
      <c r="CI432" s="16"/>
      <c r="CJ432" s="16"/>
      <c r="CK432" s="16"/>
      <c r="CL432" s="16"/>
      <c r="CM432" s="16"/>
      <c r="CN432" s="16"/>
      <c r="CO432" s="16"/>
      <c r="CP432" s="16"/>
      <c r="CQ432" s="16"/>
      <c r="CR432" s="16"/>
      <c r="CS432" s="16"/>
      <c r="CT432" s="16"/>
      <c r="CU432" s="16"/>
      <c r="CV432" s="16"/>
      <c r="CW432" s="16"/>
      <c r="CX432" s="16"/>
      <c r="CY432" s="16"/>
      <c r="CZ432" s="16"/>
      <c r="DA432" s="16"/>
      <c r="DB432" s="16"/>
      <c r="DC432" s="16"/>
      <c r="DD432" s="16"/>
      <c r="DE432" s="16"/>
      <c r="DF432" s="16"/>
      <c r="DG432" s="16"/>
      <c r="DH432" s="16"/>
      <c r="DI432" s="16"/>
      <c r="DJ432" s="16"/>
      <c r="DK432" s="16"/>
      <c r="DL432" s="16"/>
      <c r="DM432" s="16"/>
      <c r="DN432" s="16"/>
      <c r="DO432" s="16"/>
      <c r="DP432" s="16"/>
      <c r="DQ432" s="16"/>
      <c r="DR432" s="16"/>
      <c r="DS432" s="16"/>
    </row>
    <row r="433" spans="1:123"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c r="CD433" s="16"/>
      <c r="CE433" s="16"/>
      <c r="CF433" s="16"/>
      <c r="CG433" s="16"/>
      <c r="CH433" s="16"/>
      <c r="CI433" s="16"/>
      <c r="CJ433" s="16"/>
      <c r="CK433" s="16"/>
      <c r="CL433" s="16"/>
      <c r="CM433" s="16"/>
      <c r="CN433" s="16"/>
      <c r="CO433" s="16"/>
      <c r="CP433" s="16"/>
      <c r="CQ433" s="16"/>
      <c r="CR433" s="16"/>
      <c r="CS433" s="16"/>
      <c r="CT433" s="16"/>
      <c r="CU433" s="16"/>
      <c r="CV433" s="16"/>
      <c r="CW433" s="16"/>
      <c r="CX433" s="16"/>
      <c r="CY433" s="16"/>
      <c r="CZ433" s="16"/>
      <c r="DA433" s="16"/>
      <c r="DB433" s="16"/>
      <c r="DC433" s="16"/>
      <c r="DD433" s="16"/>
      <c r="DE433" s="16"/>
      <c r="DF433" s="16"/>
      <c r="DG433" s="16"/>
      <c r="DH433" s="16"/>
      <c r="DI433" s="16"/>
      <c r="DJ433" s="16"/>
      <c r="DK433" s="16"/>
      <c r="DL433" s="16"/>
      <c r="DM433" s="16"/>
      <c r="DN433" s="16"/>
      <c r="DO433" s="16"/>
      <c r="DP433" s="16"/>
      <c r="DQ433" s="16"/>
      <c r="DR433" s="16"/>
      <c r="DS433" s="16"/>
    </row>
    <row r="434" spans="1:123"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c r="CD434" s="16"/>
      <c r="CE434" s="16"/>
      <c r="CF434" s="16"/>
      <c r="CG434" s="16"/>
      <c r="CH434" s="16"/>
      <c r="CI434" s="16"/>
      <c r="CJ434" s="16"/>
      <c r="CK434" s="16"/>
      <c r="CL434" s="16"/>
      <c r="CM434" s="16"/>
      <c r="CN434" s="16"/>
      <c r="CO434" s="16"/>
      <c r="CP434" s="16"/>
      <c r="CQ434" s="16"/>
      <c r="CR434" s="16"/>
      <c r="CS434" s="16"/>
      <c r="CT434" s="16"/>
      <c r="CU434" s="16"/>
      <c r="CV434" s="16"/>
      <c r="CW434" s="16"/>
      <c r="CX434" s="16"/>
      <c r="CY434" s="16"/>
      <c r="CZ434" s="16"/>
      <c r="DA434" s="16"/>
      <c r="DB434" s="16"/>
      <c r="DC434" s="16"/>
      <c r="DD434" s="16"/>
      <c r="DE434" s="16"/>
      <c r="DF434" s="16"/>
      <c r="DG434" s="16"/>
      <c r="DH434" s="16"/>
      <c r="DI434" s="16"/>
      <c r="DJ434" s="16"/>
      <c r="DK434" s="16"/>
      <c r="DL434" s="16"/>
      <c r="DM434" s="16"/>
      <c r="DN434" s="16"/>
      <c r="DO434" s="16"/>
      <c r="DP434" s="16"/>
      <c r="DQ434" s="16"/>
      <c r="DR434" s="16"/>
      <c r="DS434" s="16"/>
    </row>
    <row r="435" spans="1:123"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c r="CD435" s="16"/>
      <c r="CE435" s="16"/>
      <c r="CF435" s="16"/>
      <c r="CG435" s="16"/>
      <c r="CH435" s="16"/>
      <c r="CI435" s="16"/>
      <c r="CJ435" s="16"/>
      <c r="CK435" s="16"/>
      <c r="CL435" s="16"/>
      <c r="CM435" s="16"/>
      <c r="CN435" s="16"/>
      <c r="CO435" s="16"/>
      <c r="CP435" s="16"/>
      <c r="CQ435" s="16"/>
      <c r="CR435" s="16"/>
      <c r="CS435" s="16"/>
      <c r="CT435" s="16"/>
      <c r="CU435" s="16"/>
      <c r="CV435" s="16"/>
      <c r="CW435" s="16"/>
      <c r="CX435" s="16"/>
      <c r="CY435" s="16"/>
      <c r="CZ435" s="16"/>
      <c r="DA435" s="16"/>
      <c r="DB435" s="16"/>
      <c r="DC435" s="16"/>
      <c r="DD435" s="16"/>
      <c r="DE435" s="16"/>
      <c r="DF435" s="16"/>
      <c r="DG435" s="16"/>
      <c r="DH435" s="16"/>
      <c r="DI435" s="16"/>
      <c r="DJ435" s="16"/>
      <c r="DK435" s="16"/>
      <c r="DL435" s="16"/>
      <c r="DM435" s="16"/>
      <c r="DN435" s="16"/>
      <c r="DO435" s="16"/>
      <c r="DP435" s="16"/>
      <c r="DQ435" s="16"/>
      <c r="DR435" s="16"/>
      <c r="DS435" s="16"/>
    </row>
    <row r="436" spans="1:123"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row>
    <row r="437" spans="1:123"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c r="CD437" s="16"/>
      <c r="CE437" s="16"/>
      <c r="CF437" s="16"/>
      <c r="CG437" s="16"/>
      <c r="CH437" s="16"/>
      <c r="CI437" s="16"/>
      <c r="CJ437" s="16"/>
      <c r="CK437" s="16"/>
      <c r="CL437" s="16"/>
      <c r="CM437" s="16"/>
      <c r="CN437" s="16"/>
      <c r="CO437" s="16"/>
      <c r="CP437" s="16"/>
      <c r="CQ437" s="16"/>
      <c r="CR437" s="16"/>
      <c r="CS437" s="16"/>
      <c r="CT437" s="16"/>
      <c r="CU437" s="16"/>
      <c r="CV437" s="16"/>
      <c r="CW437" s="16"/>
      <c r="CX437" s="16"/>
      <c r="CY437" s="16"/>
      <c r="CZ437" s="16"/>
      <c r="DA437" s="16"/>
      <c r="DB437" s="16"/>
      <c r="DC437" s="16"/>
      <c r="DD437" s="16"/>
      <c r="DE437" s="16"/>
      <c r="DF437" s="16"/>
      <c r="DG437" s="16"/>
      <c r="DH437" s="16"/>
      <c r="DI437" s="16"/>
      <c r="DJ437" s="16"/>
      <c r="DK437" s="16"/>
      <c r="DL437" s="16"/>
      <c r="DM437" s="16"/>
      <c r="DN437" s="16"/>
      <c r="DO437" s="16"/>
      <c r="DP437" s="16"/>
      <c r="DQ437" s="16"/>
      <c r="DR437" s="16"/>
      <c r="DS437" s="16"/>
    </row>
    <row r="438" spans="1:123"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c r="CD438" s="16"/>
      <c r="CE438" s="16"/>
      <c r="CF438" s="16"/>
      <c r="CG438" s="16"/>
      <c r="CH438" s="16"/>
      <c r="CI438" s="16"/>
      <c r="CJ438" s="16"/>
      <c r="CK438" s="16"/>
      <c r="CL438" s="16"/>
      <c r="CM438" s="16"/>
      <c r="CN438" s="16"/>
      <c r="CO438" s="16"/>
      <c r="CP438" s="16"/>
      <c r="CQ438" s="16"/>
      <c r="CR438" s="16"/>
      <c r="CS438" s="16"/>
      <c r="CT438" s="16"/>
      <c r="CU438" s="16"/>
      <c r="CV438" s="16"/>
      <c r="CW438" s="16"/>
      <c r="CX438" s="16"/>
      <c r="CY438" s="16"/>
      <c r="CZ438" s="16"/>
      <c r="DA438" s="16"/>
      <c r="DB438" s="16"/>
      <c r="DC438" s="16"/>
      <c r="DD438" s="16"/>
      <c r="DE438" s="16"/>
      <c r="DF438" s="16"/>
      <c r="DG438" s="16"/>
      <c r="DH438" s="16"/>
      <c r="DI438" s="16"/>
      <c r="DJ438" s="16"/>
      <c r="DK438" s="16"/>
      <c r="DL438" s="16"/>
      <c r="DM438" s="16"/>
      <c r="DN438" s="16"/>
      <c r="DO438" s="16"/>
      <c r="DP438" s="16"/>
      <c r="DQ438" s="16"/>
      <c r="DR438" s="16"/>
      <c r="DS438" s="16"/>
    </row>
    <row r="439" spans="1:123"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c r="CD439" s="16"/>
      <c r="CE439" s="16"/>
      <c r="CF439" s="16"/>
      <c r="CG439" s="16"/>
      <c r="CH439" s="16"/>
      <c r="CI439" s="16"/>
      <c r="CJ439" s="16"/>
      <c r="CK439" s="16"/>
      <c r="CL439" s="16"/>
      <c r="CM439" s="16"/>
      <c r="CN439" s="16"/>
      <c r="CO439" s="16"/>
      <c r="CP439" s="16"/>
      <c r="CQ439" s="16"/>
      <c r="CR439" s="16"/>
      <c r="CS439" s="16"/>
      <c r="CT439" s="16"/>
      <c r="CU439" s="16"/>
      <c r="CV439" s="16"/>
      <c r="CW439" s="16"/>
      <c r="CX439" s="16"/>
      <c r="CY439" s="16"/>
      <c r="CZ439" s="16"/>
      <c r="DA439" s="16"/>
      <c r="DB439" s="16"/>
      <c r="DC439" s="16"/>
      <c r="DD439" s="16"/>
      <c r="DE439" s="16"/>
      <c r="DF439" s="16"/>
      <c r="DG439" s="16"/>
      <c r="DH439" s="16"/>
      <c r="DI439" s="16"/>
      <c r="DJ439" s="16"/>
      <c r="DK439" s="16"/>
      <c r="DL439" s="16"/>
      <c r="DM439" s="16"/>
      <c r="DN439" s="16"/>
      <c r="DO439" s="16"/>
      <c r="DP439" s="16"/>
      <c r="DQ439" s="16"/>
      <c r="DR439" s="16"/>
      <c r="DS439" s="16"/>
    </row>
    <row r="440" spans="1:123"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c r="CD440" s="16"/>
      <c r="CE440" s="16"/>
      <c r="CF440" s="16"/>
      <c r="CG440" s="16"/>
      <c r="CH440" s="16"/>
      <c r="CI440" s="16"/>
      <c r="CJ440" s="16"/>
      <c r="CK440" s="16"/>
      <c r="CL440" s="16"/>
      <c r="CM440" s="16"/>
      <c r="CN440" s="16"/>
      <c r="CO440" s="16"/>
      <c r="CP440" s="16"/>
      <c r="CQ440" s="16"/>
      <c r="CR440" s="16"/>
      <c r="CS440" s="16"/>
      <c r="CT440" s="16"/>
      <c r="CU440" s="16"/>
      <c r="CV440" s="16"/>
      <c r="CW440" s="16"/>
      <c r="CX440" s="16"/>
      <c r="CY440" s="16"/>
      <c r="CZ440" s="16"/>
      <c r="DA440" s="16"/>
      <c r="DB440" s="16"/>
      <c r="DC440" s="16"/>
      <c r="DD440" s="16"/>
      <c r="DE440" s="16"/>
      <c r="DF440" s="16"/>
      <c r="DG440" s="16"/>
      <c r="DH440" s="16"/>
      <c r="DI440" s="16"/>
      <c r="DJ440" s="16"/>
      <c r="DK440" s="16"/>
      <c r="DL440" s="16"/>
      <c r="DM440" s="16"/>
      <c r="DN440" s="16"/>
      <c r="DO440" s="16"/>
      <c r="DP440" s="16"/>
      <c r="DQ440" s="16"/>
      <c r="DR440" s="16"/>
      <c r="DS440" s="16"/>
    </row>
    <row r="441" spans="1:123"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16"/>
      <c r="CA441" s="16"/>
      <c r="CB441" s="16"/>
      <c r="CC441" s="16"/>
      <c r="CD441" s="16"/>
      <c r="CE441" s="16"/>
      <c r="CF441" s="16"/>
      <c r="CG441" s="16"/>
      <c r="CH441" s="16"/>
      <c r="CI441" s="16"/>
      <c r="CJ441" s="16"/>
      <c r="CK441" s="16"/>
      <c r="CL441" s="16"/>
      <c r="CM441" s="16"/>
      <c r="CN441" s="16"/>
      <c r="CO441" s="16"/>
      <c r="CP441" s="16"/>
      <c r="CQ441" s="16"/>
      <c r="CR441" s="16"/>
      <c r="CS441" s="16"/>
      <c r="CT441" s="16"/>
      <c r="CU441" s="16"/>
      <c r="CV441" s="16"/>
      <c r="CW441" s="16"/>
      <c r="CX441" s="16"/>
      <c r="CY441" s="16"/>
      <c r="CZ441" s="16"/>
      <c r="DA441" s="16"/>
      <c r="DB441" s="16"/>
      <c r="DC441" s="16"/>
      <c r="DD441" s="16"/>
      <c r="DE441" s="16"/>
      <c r="DF441" s="16"/>
      <c r="DG441" s="16"/>
      <c r="DH441" s="16"/>
      <c r="DI441" s="16"/>
      <c r="DJ441" s="16"/>
      <c r="DK441" s="16"/>
      <c r="DL441" s="16"/>
      <c r="DM441" s="16"/>
      <c r="DN441" s="16"/>
      <c r="DO441" s="16"/>
      <c r="DP441" s="16"/>
      <c r="DQ441" s="16"/>
      <c r="DR441" s="16"/>
      <c r="DS441" s="16"/>
    </row>
    <row r="442" spans="1:123"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c r="CD442" s="16"/>
      <c r="CE442" s="16"/>
      <c r="CF442" s="16"/>
      <c r="CG442" s="16"/>
      <c r="CH442" s="16"/>
      <c r="CI442" s="16"/>
      <c r="CJ442" s="16"/>
      <c r="CK442" s="16"/>
      <c r="CL442" s="16"/>
      <c r="CM442" s="16"/>
      <c r="CN442" s="16"/>
      <c r="CO442" s="16"/>
      <c r="CP442" s="16"/>
      <c r="CQ442" s="16"/>
      <c r="CR442" s="16"/>
      <c r="CS442" s="16"/>
      <c r="CT442" s="16"/>
      <c r="CU442" s="16"/>
      <c r="CV442" s="16"/>
      <c r="CW442" s="16"/>
      <c r="CX442" s="16"/>
      <c r="CY442" s="16"/>
      <c r="CZ442" s="16"/>
      <c r="DA442" s="16"/>
      <c r="DB442" s="16"/>
      <c r="DC442" s="16"/>
      <c r="DD442" s="16"/>
      <c r="DE442" s="16"/>
      <c r="DF442" s="16"/>
      <c r="DG442" s="16"/>
      <c r="DH442" s="16"/>
      <c r="DI442" s="16"/>
      <c r="DJ442" s="16"/>
      <c r="DK442" s="16"/>
      <c r="DL442" s="16"/>
      <c r="DM442" s="16"/>
      <c r="DN442" s="16"/>
      <c r="DO442" s="16"/>
      <c r="DP442" s="16"/>
      <c r="DQ442" s="16"/>
      <c r="DR442" s="16"/>
      <c r="DS442" s="16"/>
    </row>
    <row r="443" spans="1:123"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c r="CD443" s="16"/>
      <c r="CE443" s="16"/>
      <c r="CF443" s="16"/>
      <c r="CG443" s="16"/>
      <c r="CH443" s="16"/>
      <c r="CI443" s="16"/>
      <c r="CJ443" s="16"/>
      <c r="CK443" s="16"/>
      <c r="CL443" s="16"/>
      <c r="CM443" s="16"/>
      <c r="CN443" s="16"/>
      <c r="CO443" s="16"/>
      <c r="CP443" s="16"/>
      <c r="CQ443" s="16"/>
      <c r="CR443" s="16"/>
      <c r="CS443" s="16"/>
      <c r="CT443" s="16"/>
      <c r="CU443" s="16"/>
      <c r="CV443" s="16"/>
      <c r="CW443" s="16"/>
      <c r="CX443" s="16"/>
      <c r="CY443" s="16"/>
      <c r="CZ443" s="16"/>
      <c r="DA443" s="16"/>
      <c r="DB443" s="16"/>
      <c r="DC443" s="16"/>
      <c r="DD443" s="16"/>
      <c r="DE443" s="16"/>
      <c r="DF443" s="16"/>
      <c r="DG443" s="16"/>
      <c r="DH443" s="16"/>
      <c r="DI443" s="16"/>
      <c r="DJ443" s="16"/>
      <c r="DK443" s="16"/>
      <c r="DL443" s="16"/>
      <c r="DM443" s="16"/>
      <c r="DN443" s="16"/>
      <c r="DO443" s="16"/>
      <c r="DP443" s="16"/>
      <c r="DQ443" s="16"/>
      <c r="DR443" s="16"/>
      <c r="DS443" s="16"/>
    </row>
    <row r="444" spans="1:123"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c r="CD444" s="16"/>
      <c r="CE444" s="16"/>
      <c r="CF444" s="16"/>
      <c r="CG444" s="16"/>
      <c r="CH444" s="16"/>
      <c r="CI444" s="16"/>
      <c r="CJ444" s="16"/>
      <c r="CK444" s="16"/>
      <c r="CL444" s="16"/>
      <c r="CM444" s="16"/>
      <c r="CN444" s="16"/>
      <c r="CO444" s="16"/>
      <c r="CP444" s="16"/>
      <c r="CQ444" s="16"/>
      <c r="CR444" s="16"/>
      <c r="CS444" s="16"/>
      <c r="CT444" s="16"/>
      <c r="CU444" s="16"/>
      <c r="CV444" s="16"/>
      <c r="CW444" s="16"/>
      <c r="CX444" s="16"/>
      <c r="CY444" s="16"/>
      <c r="CZ444" s="16"/>
      <c r="DA444" s="16"/>
      <c r="DB444" s="16"/>
      <c r="DC444" s="16"/>
      <c r="DD444" s="16"/>
      <c r="DE444" s="16"/>
      <c r="DF444" s="16"/>
      <c r="DG444" s="16"/>
      <c r="DH444" s="16"/>
      <c r="DI444" s="16"/>
      <c r="DJ444" s="16"/>
      <c r="DK444" s="16"/>
      <c r="DL444" s="16"/>
      <c r="DM444" s="16"/>
      <c r="DN444" s="16"/>
      <c r="DO444" s="16"/>
      <c r="DP444" s="16"/>
      <c r="DQ444" s="16"/>
      <c r="DR444" s="16"/>
      <c r="DS444" s="16"/>
    </row>
    <row r="445" spans="1:123"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16"/>
      <c r="CA445" s="16"/>
      <c r="CB445" s="16"/>
      <c r="CC445" s="16"/>
      <c r="CD445" s="16"/>
      <c r="CE445" s="16"/>
      <c r="CF445" s="16"/>
      <c r="CG445" s="16"/>
      <c r="CH445" s="16"/>
      <c r="CI445" s="16"/>
      <c r="CJ445" s="16"/>
      <c r="CK445" s="16"/>
      <c r="CL445" s="16"/>
      <c r="CM445" s="16"/>
      <c r="CN445" s="16"/>
      <c r="CO445" s="16"/>
      <c r="CP445" s="16"/>
      <c r="CQ445" s="16"/>
      <c r="CR445" s="16"/>
      <c r="CS445" s="16"/>
      <c r="CT445" s="16"/>
      <c r="CU445" s="16"/>
      <c r="CV445" s="16"/>
      <c r="CW445" s="16"/>
      <c r="CX445" s="16"/>
      <c r="CY445" s="16"/>
      <c r="CZ445" s="16"/>
      <c r="DA445" s="16"/>
      <c r="DB445" s="16"/>
      <c r="DC445" s="16"/>
      <c r="DD445" s="16"/>
      <c r="DE445" s="16"/>
      <c r="DF445" s="16"/>
      <c r="DG445" s="16"/>
      <c r="DH445" s="16"/>
      <c r="DI445" s="16"/>
      <c r="DJ445" s="16"/>
      <c r="DK445" s="16"/>
      <c r="DL445" s="16"/>
      <c r="DM445" s="16"/>
      <c r="DN445" s="16"/>
      <c r="DO445" s="16"/>
      <c r="DP445" s="16"/>
      <c r="DQ445" s="16"/>
      <c r="DR445" s="16"/>
      <c r="DS445" s="16"/>
    </row>
    <row r="446" spans="1:123"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row>
    <row r="447" spans="1:123"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16"/>
      <c r="CA447" s="16"/>
      <c r="CB447" s="16"/>
      <c r="CC447" s="16"/>
      <c r="CD447" s="16"/>
      <c r="CE447" s="16"/>
      <c r="CF447" s="16"/>
      <c r="CG447" s="16"/>
      <c r="CH447" s="16"/>
      <c r="CI447" s="16"/>
      <c r="CJ447" s="16"/>
      <c r="CK447" s="16"/>
      <c r="CL447" s="16"/>
      <c r="CM447" s="16"/>
      <c r="CN447" s="16"/>
      <c r="CO447" s="16"/>
      <c r="CP447" s="16"/>
      <c r="CQ447" s="16"/>
      <c r="CR447" s="16"/>
      <c r="CS447" s="16"/>
      <c r="CT447" s="16"/>
      <c r="CU447" s="16"/>
      <c r="CV447" s="16"/>
      <c r="CW447" s="16"/>
      <c r="CX447" s="16"/>
      <c r="CY447" s="16"/>
      <c r="CZ447" s="16"/>
      <c r="DA447" s="16"/>
      <c r="DB447" s="16"/>
      <c r="DC447" s="16"/>
      <c r="DD447" s="16"/>
      <c r="DE447" s="16"/>
      <c r="DF447" s="16"/>
      <c r="DG447" s="16"/>
      <c r="DH447" s="16"/>
      <c r="DI447" s="16"/>
      <c r="DJ447" s="16"/>
      <c r="DK447" s="16"/>
      <c r="DL447" s="16"/>
      <c r="DM447" s="16"/>
      <c r="DN447" s="16"/>
      <c r="DO447" s="16"/>
      <c r="DP447" s="16"/>
      <c r="DQ447" s="16"/>
      <c r="DR447" s="16"/>
      <c r="DS447" s="16"/>
    </row>
    <row r="448" spans="1:123"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16"/>
      <c r="CA448" s="16"/>
      <c r="CB448" s="16"/>
      <c r="CC448" s="16"/>
      <c r="CD448" s="16"/>
      <c r="CE448" s="16"/>
      <c r="CF448" s="16"/>
      <c r="CG448" s="16"/>
      <c r="CH448" s="16"/>
      <c r="CI448" s="16"/>
      <c r="CJ448" s="16"/>
      <c r="CK448" s="16"/>
      <c r="CL448" s="16"/>
      <c r="CM448" s="16"/>
      <c r="CN448" s="16"/>
      <c r="CO448" s="16"/>
      <c r="CP448" s="16"/>
      <c r="CQ448" s="16"/>
      <c r="CR448" s="16"/>
      <c r="CS448" s="16"/>
      <c r="CT448" s="16"/>
      <c r="CU448" s="16"/>
      <c r="CV448" s="16"/>
      <c r="CW448" s="16"/>
      <c r="CX448" s="16"/>
      <c r="CY448" s="16"/>
      <c r="CZ448" s="16"/>
      <c r="DA448" s="16"/>
      <c r="DB448" s="16"/>
      <c r="DC448" s="16"/>
      <c r="DD448" s="16"/>
      <c r="DE448" s="16"/>
      <c r="DF448" s="16"/>
      <c r="DG448" s="16"/>
      <c r="DH448" s="16"/>
      <c r="DI448" s="16"/>
      <c r="DJ448" s="16"/>
      <c r="DK448" s="16"/>
      <c r="DL448" s="16"/>
      <c r="DM448" s="16"/>
      <c r="DN448" s="16"/>
      <c r="DO448" s="16"/>
      <c r="DP448" s="16"/>
      <c r="DQ448" s="16"/>
      <c r="DR448" s="16"/>
      <c r="DS448" s="16"/>
    </row>
    <row r="449" spans="1:123"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16"/>
      <c r="CA449" s="16"/>
      <c r="CB449" s="16"/>
      <c r="CC449" s="16"/>
      <c r="CD449" s="16"/>
      <c r="CE449" s="16"/>
      <c r="CF449" s="16"/>
      <c r="CG449" s="16"/>
      <c r="CH449" s="16"/>
      <c r="CI449" s="16"/>
      <c r="CJ449" s="16"/>
      <c r="CK449" s="16"/>
      <c r="CL449" s="16"/>
      <c r="CM449" s="16"/>
      <c r="CN449" s="16"/>
      <c r="CO449" s="16"/>
      <c r="CP449" s="16"/>
      <c r="CQ449" s="16"/>
      <c r="CR449" s="16"/>
      <c r="CS449" s="16"/>
      <c r="CT449" s="16"/>
      <c r="CU449" s="16"/>
      <c r="CV449" s="16"/>
      <c r="CW449" s="16"/>
      <c r="CX449" s="16"/>
      <c r="CY449" s="16"/>
      <c r="CZ449" s="16"/>
      <c r="DA449" s="16"/>
      <c r="DB449" s="16"/>
      <c r="DC449" s="16"/>
      <c r="DD449" s="16"/>
      <c r="DE449" s="16"/>
      <c r="DF449" s="16"/>
      <c r="DG449" s="16"/>
      <c r="DH449" s="16"/>
      <c r="DI449" s="16"/>
      <c r="DJ449" s="16"/>
      <c r="DK449" s="16"/>
      <c r="DL449" s="16"/>
      <c r="DM449" s="16"/>
      <c r="DN449" s="16"/>
      <c r="DO449" s="16"/>
      <c r="DP449" s="16"/>
      <c r="DQ449" s="16"/>
      <c r="DR449" s="16"/>
      <c r="DS449" s="16"/>
    </row>
    <row r="450" spans="1:123"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16"/>
      <c r="CA450" s="16"/>
      <c r="CB450" s="16"/>
      <c r="CC450" s="16"/>
      <c r="CD450" s="16"/>
      <c r="CE450" s="16"/>
      <c r="CF450" s="16"/>
      <c r="CG450" s="16"/>
      <c r="CH450" s="16"/>
      <c r="CI450" s="16"/>
      <c r="CJ450" s="16"/>
      <c r="CK450" s="16"/>
      <c r="CL450" s="16"/>
      <c r="CM450" s="16"/>
      <c r="CN450" s="16"/>
      <c r="CO450" s="16"/>
      <c r="CP450" s="16"/>
      <c r="CQ450" s="16"/>
      <c r="CR450" s="16"/>
      <c r="CS450" s="16"/>
      <c r="CT450" s="16"/>
      <c r="CU450" s="16"/>
      <c r="CV450" s="16"/>
      <c r="CW450" s="16"/>
      <c r="CX450" s="16"/>
      <c r="CY450" s="16"/>
      <c r="CZ450" s="16"/>
      <c r="DA450" s="16"/>
      <c r="DB450" s="16"/>
      <c r="DC450" s="16"/>
      <c r="DD450" s="16"/>
      <c r="DE450" s="16"/>
      <c r="DF450" s="16"/>
      <c r="DG450" s="16"/>
      <c r="DH450" s="16"/>
      <c r="DI450" s="16"/>
      <c r="DJ450" s="16"/>
      <c r="DK450" s="16"/>
      <c r="DL450" s="16"/>
      <c r="DM450" s="16"/>
      <c r="DN450" s="16"/>
      <c r="DO450" s="16"/>
      <c r="DP450" s="16"/>
      <c r="DQ450" s="16"/>
      <c r="DR450" s="16"/>
      <c r="DS450" s="16"/>
    </row>
    <row r="451" spans="1:123"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16"/>
      <c r="CA451" s="16"/>
      <c r="CB451" s="16"/>
      <c r="CC451" s="16"/>
      <c r="CD451" s="16"/>
      <c r="CE451" s="16"/>
      <c r="CF451" s="16"/>
      <c r="CG451" s="16"/>
      <c r="CH451" s="16"/>
      <c r="CI451" s="16"/>
      <c r="CJ451" s="16"/>
      <c r="CK451" s="16"/>
      <c r="CL451" s="16"/>
      <c r="CM451" s="16"/>
      <c r="CN451" s="16"/>
      <c r="CO451" s="16"/>
      <c r="CP451" s="16"/>
      <c r="CQ451" s="16"/>
      <c r="CR451" s="16"/>
      <c r="CS451" s="16"/>
      <c r="CT451" s="16"/>
      <c r="CU451" s="16"/>
      <c r="CV451" s="16"/>
      <c r="CW451" s="16"/>
      <c r="CX451" s="16"/>
      <c r="CY451" s="16"/>
      <c r="CZ451" s="16"/>
      <c r="DA451" s="16"/>
      <c r="DB451" s="16"/>
      <c r="DC451" s="16"/>
      <c r="DD451" s="16"/>
      <c r="DE451" s="16"/>
      <c r="DF451" s="16"/>
      <c r="DG451" s="16"/>
      <c r="DH451" s="16"/>
      <c r="DI451" s="16"/>
      <c r="DJ451" s="16"/>
      <c r="DK451" s="16"/>
      <c r="DL451" s="16"/>
      <c r="DM451" s="16"/>
      <c r="DN451" s="16"/>
      <c r="DO451" s="16"/>
      <c r="DP451" s="16"/>
      <c r="DQ451" s="16"/>
      <c r="DR451" s="16"/>
      <c r="DS451" s="16"/>
    </row>
    <row r="452" spans="1:123"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16"/>
      <c r="CA452" s="16"/>
      <c r="CB452" s="16"/>
      <c r="CC452" s="16"/>
      <c r="CD452" s="16"/>
      <c r="CE452" s="16"/>
      <c r="CF452" s="16"/>
      <c r="CG452" s="16"/>
      <c r="CH452" s="16"/>
      <c r="CI452" s="16"/>
      <c r="CJ452" s="16"/>
      <c r="CK452" s="16"/>
      <c r="CL452" s="16"/>
      <c r="CM452" s="16"/>
      <c r="CN452" s="16"/>
      <c r="CO452" s="16"/>
      <c r="CP452" s="16"/>
      <c r="CQ452" s="16"/>
      <c r="CR452" s="16"/>
      <c r="CS452" s="16"/>
      <c r="CT452" s="16"/>
      <c r="CU452" s="16"/>
      <c r="CV452" s="16"/>
      <c r="CW452" s="16"/>
      <c r="CX452" s="16"/>
      <c r="CY452" s="16"/>
      <c r="CZ452" s="16"/>
      <c r="DA452" s="16"/>
      <c r="DB452" s="16"/>
      <c r="DC452" s="16"/>
      <c r="DD452" s="16"/>
      <c r="DE452" s="16"/>
      <c r="DF452" s="16"/>
      <c r="DG452" s="16"/>
      <c r="DH452" s="16"/>
      <c r="DI452" s="16"/>
      <c r="DJ452" s="16"/>
      <c r="DK452" s="16"/>
      <c r="DL452" s="16"/>
      <c r="DM452" s="16"/>
      <c r="DN452" s="16"/>
      <c r="DO452" s="16"/>
      <c r="DP452" s="16"/>
      <c r="DQ452" s="16"/>
      <c r="DR452" s="16"/>
      <c r="DS452" s="16"/>
    </row>
    <row r="453" spans="1:123"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16"/>
      <c r="CA453" s="16"/>
      <c r="CB453" s="16"/>
      <c r="CC453" s="16"/>
      <c r="CD453" s="16"/>
      <c r="CE453" s="16"/>
      <c r="CF453" s="16"/>
      <c r="CG453" s="16"/>
      <c r="CH453" s="16"/>
      <c r="CI453" s="16"/>
      <c r="CJ453" s="16"/>
      <c r="CK453" s="16"/>
      <c r="CL453" s="16"/>
      <c r="CM453" s="16"/>
      <c r="CN453" s="16"/>
      <c r="CO453" s="16"/>
      <c r="CP453" s="16"/>
      <c r="CQ453" s="16"/>
      <c r="CR453" s="16"/>
      <c r="CS453" s="16"/>
      <c r="CT453" s="16"/>
      <c r="CU453" s="16"/>
      <c r="CV453" s="16"/>
      <c r="CW453" s="16"/>
      <c r="CX453" s="16"/>
      <c r="CY453" s="16"/>
      <c r="CZ453" s="16"/>
      <c r="DA453" s="16"/>
      <c r="DB453" s="16"/>
      <c r="DC453" s="16"/>
      <c r="DD453" s="16"/>
      <c r="DE453" s="16"/>
      <c r="DF453" s="16"/>
      <c r="DG453" s="16"/>
      <c r="DH453" s="16"/>
      <c r="DI453" s="16"/>
      <c r="DJ453" s="16"/>
      <c r="DK453" s="16"/>
      <c r="DL453" s="16"/>
      <c r="DM453" s="16"/>
      <c r="DN453" s="16"/>
      <c r="DO453" s="16"/>
      <c r="DP453" s="16"/>
      <c r="DQ453" s="16"/>
      <c r="DR453" s="16"/>
      <c r="DS453" s="16"/>
    </row>
    <row r="454" spans="1:123"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c r="CD454" s="16"/>
      <c r="CE454" s="16"/>
      <c r="CF454" s="16"/>
      <c r="CG454" s="16"/>
      <c r="CH454" s="16"/>
      <c r="CI454" s="16"/>
      <c r="CJ454" s="16"/>
      <c r="CK454" s="16"/>
      <c r="CL454" s="16"/>
      <c r="CM454" s="16"/>
      <c r="CN454" s="16"/>
      <c r="CO454" s="16"/>
      <c r="CP454" s="16"/>
      <c r="CQ454" s="16"/>
      <c r="CR454" s="16"/>
      <c r="CS454" s="16"/>
      <c r="CT454" s="16"/>
      <c r="CU454" s="16"/>
      <c r="CV454" s="16"/>
      <c r="CW454" s="16"/>
      <c r="CX454" s="16"/>
      <c r="CY454" s="16"/>
      <c r="CZ454" s="16"/>
      <c r="DA454" s="16"/>
      <c r="DB454" s="16"/>
      <c r="DC454" s="16"/>
      <c r="DD454" s="16"/>
      <c r="DE454" s="16"/>
      <c r="DF454" s="16"/>
      <c r="DG454" s="16"/>
      <c r="DH454" s="16"/>
      <c r="DI454" s="16"/>
      <c r="DJ454" s="16"/>
      <c r="DK454" s="16"/>
      <c r="DL454" s="16"/>
      <c r="DM454" s="16"/>
      <c r="DN454" s="16"/>
      <c r="DO454" s="16"/>
      <c r="DP454" s="16"/>
      <c r="DQ454" s="16"/>
      <c r="DR454" s="16"/>
      <c r="DS454" s="16"/>
    </row>
    <row r="455" spans="1:123"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c r="BY455" s="16"/>
      <c r="BZ455" s="16"/>
      <c r="CA455" s="16"/>
      <c r="CB455" s="16"/>
      <c r="CC455" s="16"/>
      <c r="CD455" s="16"/>
      <c r="CE455" s="16"/>
      <c r="CF455" s="16"/>
      <c r="CG455" s="16"/>
      <c r="CH455" s="16"/>
      <c r="CI455" s="16"/>
      <c r="CJ455" s="16"/>
      <c r="CK455" s="16"/>
      <c r="CL455" s="16"/>
      <c r="CM455" s="16"/>
      <c r="CN455" s="16"/>
      <c r="CO455" s="16"/>
      <c r="CP455" s="16"/>
      <c r="CQ455" s="16"/>
      <c r="CR455" s="16"/>
      <c r="CS455" s="16"/>
      <c r="CT455" s="16"/>
      <c r="CU455" s="16"/>
      <c r="CV455" s="16"/>
      <c r="CW455" s="16"/>
      <c r="CX455" s="16"/>
      <c r="CY455" s="16"/>
      <c r="CZ455" s="16"/>
      <c r="DA455" s="16"/>
      <c r="DB455" s="16"/>
      <c r="DC455" s="16"/>
      <c r="DD455" s="16"/>
      <c r="DE455" s="16"/>
      <c r="DF455" s="16"/>
      <c r="DG455" s="16"/>
      <c r="DH455" s="16"/>
      <c r="DI455" s="16"/>
      <c r="DJ455" s="16"/>
      <c r="DK455" s="16"/>
      <c r="DL455" s="16"/>
      <c r="DM455" s="16"/>
      <c r="DN455" s="16"/>
      <c r="DO455" s="16"/>
      <c r="DP455" s="16"/>
      <c r="DQ455" s="16"/>
      <c r="DR455" s="16"/>
      <c r="DS455" s="16"/>
    </row>
    <row r="456" spans="1:123"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row>
    <row r="457" spans="1:123"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16"/>
      <c r="CA457" s="16"/>
      <c r="CB457" s="16"/>
      <c r="CC457" s="16"/>
      <c r="CD457" s="16"/>
      <c r="CE457" s="16"/>
      <c r="CF457" s="16"/>
      <c r="CG457" s="16"/>
      <c r="CH457" s="16"/>
      <c r="CI457" s="16"/>
      <c r="CJ457" s="16"/>
      <c r="CK457" s="16"/>
      <c r="CL457" s="16"/>
      <c r="CM457" s="16"/>
      <c r="CN457" s="16"/>
      <c r="CO457" s="16"/>
      <c r="CP457" s="16"/>
      <c r="CQ457" s="16"/>
      <c r="CR457" s="16"/>
      <c r="CS457" s="16"/>
      <c r="CT457" s="16"/>
      <c r="CU457" s="16"/>
      <c r="CV457" s="16"/>
      <c r="CW457" s="16"/>
      <c r="CX457" s="16"/>
      <c r="CY457" s="16"/>
      <c r="CZ457" s="16"/>
      <c r="DA457" s="16"/>
      <c r="DB457" s="16"/>
      <c r="DC457" s="16"/>
      <c r="DD457" s="16"/>
      <c r="DE457" s="16"/>
      <c r="DF457" s="16"/>
      <c r="DG457" s="16"/>
      <c r="DH457" s="16"/>
      <c r="DI457" s="16"/>
      <c r="DJ457" s="16"/>
      <c r="DK457" s="16"/>
      <c r="DL457" s="16"/>
      <c r="DM457" s="16"/>
      <c r="DN457" s="16"/>
      <c r="DO457" s="16"/>
      <c r="DP457" s="16"/>
      <c r="DQ457" s="16"/>
      <c r="DR457" s="16"/>
      <c r="DS457" s="16"/>
    </row>
    <row r="458" spans="1:123"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16"/>
      <c r="CA458" s="16"/>
      <c r="CB458" s="16"/>
      <c r="CC458" s="16"/>
      <c r="CD458" s="16"/>
      <c r="CE458" s="16"/>
      <c r="CF458" s="16"/>
      <c r="CG458" s="16"/>
      <c r="CH458" s="16"/>
      <c r="CI458" s="16"/>
      <c r="CJ458" s="16"/>
      <c r="CK458" s="16"/>
      <c r="CL458" s="16"/>
      <c r="CM458" s="16"/>
      <c r="CN458" s="16"/>
      <c r="CO458" s="16"/>
      <c r="CP458" s="16"/>
      <c r="CQ458" s="16"/>
      <c r="CR458" s="16"/>
      <c r="CS458" s="16"/>
      <c r="CT458" s="16"/>
      <c r="CU458" s="16"/>
      <c r="CV458" s="16"/>
      <c r="CW458" s="16"/>
      <c r="CX458" s="16"/>
      <c r="CY458" s="16"/>
      <c r="CZ458" s="16"/>
      <c r="DA458" s="16"/>
      <c r="DB458" s="16"/>
      <c r="DC458" s="16"/>
      <c r="DD458" s="16"/>
      <c r="DE458" s="16"/>
      <c r="DF458" s="16"/>
      <c r="DG458" s="16"/>
      <c r="DH458" s="16"/>
      <c r="DI458" s="16"/>
      <c r="DJ458" s="16"/>
      <c r="DK458" s="16"/>
      <c r="DL458" s="16"/>
      <c r="DM458" s="16"/>
      <c r="DN458" s="16"/>
      <c r="DO458" s="16"/>
      <c r="DP458" s="16"/>
      <c r="DQ458" s="16"/>
      <c r="DR458" s="16"/>
      <c r="DS458" s="16"/>
    </row>
    <row r="459" spans="1:123"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c r="BY459" s="16"/>
      <c r="BZ459" s="16"/>
      <c r="CA459" s="16"/>
      <c r="CB459" s="16"/>
      <c r="CC459" s="16"/>
      <c r="CD459" s="16"/>
      <c r="CE459" s="16"/>
      <c r="CF459" s="16"/>
      <c r="CG459" s="16"/>
      <c r="CH459" s="16"/>
      <c r="CI459" s="16"/>
      <c r="CJ459" s="16"/>
      <c r="CK459" s="16"/>
      <c r="CL459" s="16"/>
      <c r="CM459" s="16"/>
      <c r="CN459" s="16"/>
      <c r="CO459" s="16"/>
      <c r="CP459" s="16"/>
      <c r="CQ459" s="16"/>
      <c r="CR459" s="16"/>
      <c r="CS459" s="16"/>
      <c r="CT459" s="16"/>
      <c r="CU459" s="16"/>
      <c r="CV459" s="16"/>
      <c r="CW459" s="16"/>
      <c r="CX459" s="16"/>
      <c r="CY459" s="16"/>
      <c r="CZ459" s="16"/>
      <c r="DA459" s="16"/>
      <c r="DB459" s="16"/>
      <c r="DC459" s="16"/>
      <c r="DD459" s="16"/>
      <c r="DE459" s="16"/>
      <c r="DF459" s="16"/>
      <c r="DG459" s="16"/>
      <c r="DH459" s="16"/>
      <c r="DI459" s="16"/>
      <c r="DJ459" s="16"/>
      <c r="DK459" s="16"/>
      <c r="DL459" s="16"/>
      <c r="DM459" s="16"/>
      <c r="DN459" s="16"/>
      <c r="DO459" s="16"/>
      <c r="DP459" s="16"/>
      <c r="DQ459" s="16"/>
      <c r="DR459" s="16"/>
      <c r="DS459" s="16"/>
    </row>
    <row r="460" spans="1:123"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16"/>
      <c r="CA460" s="16"/>
      <c r="CB460" s="16"/>
      <c r="CC460" s="16"/>
      <c r="CD460" s="16"/>
      <c r="CE460" s="16"/>
      <c r="CF460" s="16"/>
      <c r="CG460" s="16"/>
      <c r="CH460" s="16"/>
      <c r="CI460" s="16"/>
      <c r="CJ460" s="16"/>
      <c r="CK460" s="16"/>
      <c r="CL460" s="16"/>
      <c r="CM460" s="16"/>
      <c r="CN460" s="16"/>
      <c r="CO460" s="16"/>
      <c r="CP460" s="16"/>
      <c r="CQ460" s="16"/>
      <c r="CR460" s="16"/>
      <c r="CS460" s="16"/>
      <c r="CT460" s="16"/>
      <c r="CU460" s="16"/>
      <c r="CV460" s="16"/>
      <c r="CW460" s="16"/>
      <c r="CX460" s="16"/>
      <c r="CY460" s="16"/>
      <c r="CZ460" s="16"/>
      <c r="DA460" s="16"/>
      <c r="DB460" s="16"/>
      <c r="DC460" s="16"/>
      <c r="DD460" s="16"/>
      <c r="DE460" s="16"/>
      <c r="DF460" s="16"/>
      <c r="DG460" s="16"/>
      <c r="DH460" s="16"/>
      <c r="DI460" s="16"/>
      <c r="DJ460" s="16"/>
      <c r="DK460" s="16"/>
      <c r="DL460" s="16"/>
      <c r="DM460" s="16"/>
      <c r="DN460" s="16"/>
      <c r="DO460" s="16"/>
      <c r="DP460" s="16"/>
      <c r="DQ460" s="16"/>
      <c r="DR460" s="16"/>
      <c r="DS460" s="16"/>
    </row>
    <row r="461" spans="1:123"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16"/>
      <c r="CA461" s="16"/>
      <c r="CB461" s="16"/>
      <c r="CC461" s="16"/>
      <c r="CD461" s="16"/>
      <c r="CE461" s="16"/>
      <c r="CF461" s="16"/>
      <c r="CG461" s="16"/>
      <c r="CH461" s="16"/>
      <c r="CI461" s="16"/>
      <c r="CJ461" s="16"/>
      <c r="CK461" s="16"/>
      <c r="CL461" s="16"/>
      <c r="CM461" s="16"/>
      <c r="CN461" s="16"/>
      <c r="CO461" s="16"/>
      <c r="CP461" s="16"/>
      <c r="CQ461" s="16"/>
      <c r="CR461" s="16"/>
      <c r="CS461" s="16"/>
      <c r="CT461" s="16"/>
      <c r="CU461" s="16"/>
      <c r="CV461" s="16"/>
      <c r="CW461" s="16"/>
      <c r="CX461" s="16"/>
      <c r="CY461" s="16"/>
      <c r="CZ461" s="16"/>
      <c r="DA461" s="16"/>
      <c r="DB461" s="16"/>
      <c r="DC461" s="16"/>
      <c r="DD461" s="16"/>
      <c r="DE461" s="16"/>
      <c r="DF461" s="16"/>
      <c r="DG461" s="16"/>
      <c r="DH461" s="16"/>
      <c r="DI461" s="16"/>
      <c r="DJ461" s="16"/>
      <c r="DK461" s="16"/>
      <c r="DL461" s="16"/>
      <c r="DM461" s="16"/>
      <c r="DN461" s="16"/>
      <c r="DO461" s="16"/>
      <c r="DP461" s="16"/>
      <c r="DQ461" s="16"/>
      <c r="DR461" s="16"/>
      <c r="DS461" s="16"/>
    </row>
    <row r="462" spans="1:123"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16"/>
      <c r="CA462" s="16"/>
      <c r="CB462" s="16"/>
      <c r="CC462" s="16"/>
      <c r="CD462" s="16"/>
      <c r="CE462" s="16"/>
      <c r="CF462" s="16"/>
      <c r="CG462" s="16"/>
      <c r="CH462" s="16"/>
      <c r="CI462" s="16"/>
      <c r="CJ462" s="16"/>
      <c r="CK462" s="16"/>
      <c r="CL462" s="16"/>
      <c r="CM462" s="16"/>
      <c r="CN462" s="16"/>
      <c r="CO462" s="16"/>
      <c r="CP462" s="16"/>
      <c r="CQ462" s="16"/>
      <c r="CR462" s="16"/>
      <c r="CS462" s="16"/>
      <c r="CT462" s="16"/>
      <c r="CU462" s="16"/>
      <c r="CV462" s="16"/>
      <c r="CW462" s="16"/>
      <c r="CX462" s="16"/>
      <c r="CY462" s="16"/>
      <c r="CZ462" s="16"/>
      <c r="DA462" s="16"/>
      <c r="DB462" s="16"/>
      <c r="DC462" s="16"/>
      <c r="DD462" s="16"/>
      <c r="DE462" s="16"/>
      <c r="DF462" s="16"/>
      <c r="DG462" s="16"/>
      <c r="DH462" s="16"/>
      <c r="DI462" s="16"/>
      <c r="DJ462" s="16"/>
      <c r="DK462" s="16"/>
      <c r="DL462" s="16"/>
      <c r="DM462" s="16"/>
      <c r="DN462" s="16"/>
      <c r="DO462" s="16"/>
      <c r="DP462" s="16"/>
      <c r="DQ462" s="16"/>
      <c r="DR462" s="16"/>
      <c r="DS462" s="16"/>
    </row>
    <row r="463" spans="1:123"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16"/>
      <c r="CA463" s="16"/>
      <c r="CB463" s="16"/>
      <c r="CC463" s="16"/>
      <c r="CD463" s="16"/>
      <c r="CE463" s="16"/>
      <c r="CF463" s="16"/>
      <c r="CG463" s="16"/>
      <c r="CH463" s="16"/>
      <c r="CI463" s="16"/>
      <c r="CJ463" s="16"/>
      <c r="CK463" s="16"/>
      <c r="CL463" s="16"/>
      <c r="CM463" s="16"/>
      <c r="CN463" s="16"/>
      <c r="CO463" s="16"/>
      <c r="CP463" s="16"/>
      <c r="CQ463" s="16"/>
      <c r="CR463" s="16"/>
      <c r="CS463" s="16"/>
      <c r="CT463" s="16"/>
      <c r="CU463" s="16"/>
      <c r="CV463" s="16"/>
      <c r="CW463" s="16"/>
      <c r="CX463" s="16"/>
      <c r="CY463" s="16"/>
      <c r="CZ463" s="16"/>
      <c r="DA463" s="16"/>
      <c r="DB463" s="16"/>
      <c r="DC463" s="16"/>
      <c r="DD463" s="16"/>
      <c r="DE463" s="16"/>
      <c r="DF463" s="16"/>
      <c r="DG463" s="16"/>
      <c r="DH463" s="16"/>
      <c r="DI463" s="16"/>
      <c r="DJ463" s="16"/>
      <c r="DK463" s="16"/>
      <c r="DL463" s="16"/>
      <c r="DM463" s="16"/>
      <c r="DN463" s="16"/>
      <c r="DO463" s="16"/>
      <c r="DP463" s="16"/>
      <c r="DQ463" s="16"/>
      <c r="DR463" s="16"/>
      <c r="DS463" s="16"/>
    </row>
    <row r="464" spans="1:123"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c r="BY464" s="16"/>
      <c r="BZ464" s="16"/>
      <c r="CA464" s="16"/>
      <c r="CB464" s="16"/>
      <c r="CC464" s="16"/>
      <c r="CD464" s="16"/>
      <c r="CE464" s="16"/>
      <c r="CF464" s="16"/>
      <c r="CG464" s="16"/>
      <c r="CH464" s="16"/>
      <c r="CI464" s="16"/>
      <c r="CJ464" s="16"/>
      <c r="CK464" s="16"/>
      <c r="CL464" s="16"/>
      <c r="CM464" s="16"/>
      <c r="CN464" s="16"/>
      <c r="CO464" s="16"/>
      <c r="CP464" s="16"/>
      <c r="CQ464" s="16"/>
      <c r="CR464" s="16"/>
      <c r="CS464" s="16"/>
      <c r="CT464" s="16"/>
      <c r="CU464" s="16"/>
      <c r="CV464" s="16"/>
      <c r="CW464" s="16"/>
      <c r="CX464" s="16"/>
      <c r="CY464" s="16"/>
      <c r="CZ464" s="16"/>
      <c r="DA464" s="16"/>
      <c r="DB464" s="16"/>
      <c r="DC464" s="16"/>
      <c r="DD464" s="16"/>
      <c r="DE464" s="16"/>
      <c r="DF464" s="16"/>
      <c r="DG464" s="16"/>
      <c r="DH464" s="16"/>
      <c r="DI464" s="16"/>
      <c r="DJ464" s="16"/>
      <c r="DK464" s="16"/>
      <c r="DL464" s="16"/>
      <c r="DM464" s="16"/>
      <c r="DN464" s="16"/>
      <c r="DO464" s="16"/>
      <c r="DP464" s="16"/>
      <c r="DQ464" s="16"/>
      <c r="DR464" s="16"/>
      <c r="DS464" s="16"/>
    </row>
    <row r="465" spans="1:123"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c r="BY465" s="16"/>
      <c r="BZ465" s="16"/>
      <c r="CA465" s="16"/>
      <c r="CB465" s="16"/>
      <c r="CC465" s="16"/>
      <c r="CD465" s="16"/>
      <c r="CE465" s="16"/>
      <c r="CF465" s="16"/>
      <c r="CG465" s="16"/>
      <c r="CH465" s="16"/>
      <c r="CI465" s="16"/>
      <c r="CJ465" s="16"/>
      <c r="CK465" s="16"/>
      <c r="CL465" s="16"/>
      <c r="CM465" s="16"/>
      <c r="CN465" s="16"/>
      <c r="CO465" s="16"/>
      <c r="CP465" s="16"/>
      <c r="CQ465" s="16"/>
      <c r="CR465" s="16"/>
      <c r="CS465" s="16"/>
      <c r="CT465" s="16"/>
      <c r="CU465" s="16"/>
      <c r="CV465" s="16"/>
      <c r="CW465" s="16"/>
      <c r="CX465" s="16"/>
      <c r="CY465" s="16"/>
      <c r="CZ465" s="16"/>
      <c r="DA465" s="16"/>
      <c r="DB465" s="16"/>
      <c r="DC465" s="16"/>
      <c r="DD465" s="16"/>
      <c r="DE465" s="16"/>
      <c r="DF465" s="16"/>
      <c r="DG465" s="16"/>
      <c r="DH465" s="16"/>
      <c r="DI465" s="16"/>
      <c r="DJ465" s="16"/>
      <c r="DK465" s="16"/>
      <c r="DL465" s="16"/>
      <c r="DM465" s="16"/>
      <c r="DN465" s="16"/>
      <c r="DO465" s="16"/>
      <c r="DP465" s="16"/>
      <c r="DQ465" s="16"/>
      <c r="DR465" s="16"/>
      <c r="DS465" s="16"/>
    </row>
    <row r="466" spans="1:123"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row>
    <row r="467" spans="1:123"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16"/>
      <c r="CA467" s="16"/>
      <c r="CB467" s="16"/>
      <c r="CC467" s="16"/>
      <c r="CD467" s="16"/>
      <c r="CE467" s="16"/>
      <c r="CF467" s="16"/>
      <c r="CG467" s="16"/>
      <c r="CH467" s="16"/>
      <c r="CI467" s="16"/>
      <c r="CJ467" s="16"/>
      <c r="CK467" s="16"/>
      <c r="CL467" s="16"/>
      <c r="CM467" s="16"/>
      <c r="CN467" s="16"/>
      <c r="CO467" s="16"/>
      <c r="CP467" s="16"/>
      <c r="CQ467" s="16"/>
      <c r="CR467" s="16"/>
      <c r="CS467" s="16"/>
      <c r="CT467" s="16"/>
      <c r="CU467" s="16"/>
      <c r="CV467" s="16"/>
      <c r="CW467" s="16"/>
      <c r="CX467" s="16"/>
      <c r="CY467" s="16"/>
      <c r="CZ467" s="16"/>
      <c r="DA467" s="16"/>
      <c r="DB467" s="16"/>
      <c r="DC467" s="16"/>
      <c r="DD467" s="16"/>
      <c r="DE467" s="16"/>
      <c r="DF467" s="16"/>
      <c r="DG467" s="16"/>
      <c r="DH467" s="16"/>
      <c r="DI467" s="16"/>
      <c r="DJ467" s="16"/>
      <c r="DK467" s="16"/>
      <c r="DL467" s="16"/>
      <c r="DM467" s="16"/>
      <c r="DN467" s="16"/>
      <c r="DO467" s="16"/>
      <c r="DP467" s="16"/>
      <c r="DQ467" s="16"/>
      <c r="DR467" s="16"/>
      <c r="DS467" s="16"/>
    </row>
    <row r="468" spans="1:123"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16"/>
      <c r="CA468" s="16"/>
      <c r="CB468" s="16"/>
      <c r="CC468" s="16"/>
      <c r="CD468" s="16"/>
      <c r="CE468" s="16"/>
      <c r="CF468" s="16"/>
      <c r="CG468" s="16"/>
      <c r="CH468" s="16"/>
      <c r="CI468" s="16"/>
      <c r="CJ468" s="16"/>
      <c r="CK468" s="16"/>
      <c r="CL468" s="16"/>
      <c r="CM468" s="16"/>
      <c r="CN468" s="16"/>
      <c r="CO468" s="16"/>
      <c r="CP468" s="16"/>
      <c r="CQ468" s="16"/>
      <c r="CR468" s="16"/>
      <c r="CS468" s="16"/>
      <c r="CT468" s="16"/>
      <c r="CU468" s="16"/>
      <c r="CV468" s="16"/>
      <c r="CW468" s="16"/>
      <c r="CX468" s="16"/>
      <c r="CY468" s="16"/>
      <c r="CZ468" s="16"/>
      <c r="DA468" s="16"/>
      <c r="DB468" s="16"/>
      <c r="DC468" s="16"/>
      <c r="DD468" s="16"/>
      <c r="DE468" s="16"/>
      <c r="DF468" s="16"/>
      <c r="DG468" s="16"/>
      <c r="DH468" s="16"/>
      <c r="DI468" s="16"/>
      <c r="DJ468" s="16"/>
      <c r="DK468" s="16"/>
      <c r="DL468" s="16"/>
      <c r="DM468" s="16"/>
      <c r="DN468" s="16"/>
      <c r="DO468" s="16"/>
      <c r="DP468" s="16"/>
      <c r="DQ468" s="16"/>
      <c r="DR468" s="16"/>
      <c r="DS468" s="16"/>
    </row>
    <row r="469" spans="1:123"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16"/>
      <c r="CA469" s="16"/>
      <c r="CB469" s="16"/>
      <c r="CC469" s="16"/>
      <c r="CD469" s="16"/>
      <c r="CE469" s="16"/>
      <c r="CF469" s="16"/>
      <c r="CG469" s="16"/>
      <c r="CH469" s="16"/>
      <c r="CI469" s="16"/>
      <c r="CJ469" s="16"/>
      <c r="CK469" s="16"/>
      <c r="CL469" s="16"/>
      <c r="CM469" s="16"/>
      <c r="CN469" s="16"/>
      <c r="CO469" s="16"/>
      <c r="CP469" s="16"/>
      <c r="CQ469" s="16"/>
      <c r="CR469" s="16"/>
      <c r="CS469" s="16"/>
      <c r="CT469" s="16"/>
      <c r="CU469" s="16"/>
      <c r="CV469" s="16"/>
      <c r="CW469" s="16"/>
      <c r="CX469" s="16"/>
      <c r="CY469" s="16"/>
      <c r="CZ469" s="16"/>
      <c r="DA469" s="16"/>
      <c r="DB469" s="16"/>
      <c r="DC469" s="16"/>
      <c r="DD469" s="16"/>
      <c r="DE469" s="16"/>
      <c r="DF469" s="16"/>
      <c r="DG469" s="16"/>
      <c r="DH469" s="16"/>
      <c r="DI469" s="16"/>
      <c r="DJ469" s="16"/>
      <c r="DK469" s="16"/>
      <c r="DL469" s="16"/>
      <c r="DM469" s="16"/>
      <c r="DN469" s="16"/>
      <c r="DO469" s="16"/>
      <c r="DP469" s="16"/>
      <c r="DQ469" s="16"/>
      <c r="DR469" s="16"/>
      <c r="DS469" s="16"/>
    </row>
    <row r="470" spans="1:123"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16"/>
      <c r="CA470" s="16"/>
      <c r="CB470" s="16"/>
      <c r="CC470" s="16"/>
      <c r="CD470" s="16"/>
      <c r="CE470" s="16"/>
      <c r="CF470" s="16"/>
      <c r="CG470" s="16"/>
      <c r="CH470" s="16"/>
      <c r="CI470" s="16"/>
      <c r="CJ470" s="16"/>
      <c r="CK470" s="16"/>
      <c r="CL470" s="16"/>
      <c r="CM470" s="16"/>
      <c r="CN470" s="16"/>
      <c r="CO470" s="16"/>
      <c r="CP470" s="16"/>
      <c r="CQ470" s="16"/>
      <c r="CR470" s="16"/>
      <c r="CS470" s="16"/>
      <c r="CT470" s="16"/>
      <c r="CU470" s="16"/>
      <c r="CV470" s="16"/>
      <c r="CW470" s="16"/>
      <c r="CX470" s="16"/>
      <c r="CY470" s="16"/>
      <c r="CZ470" s="16"/>
      <c r="DA470" s="16"/>
      <c r="DB470" s="16"/>
      <c r="DC470" s="16"/>
      <c r="DD470" s="16"/>
      <c r="DE470" s="16"/>
      <c r="DF470" s="16"/>
      <c r="DG470" s="16"/>
      <c r="DH470" s="16"/>
      <c r="DI470" s="16"/>
      <c r="DJ470" s="16"/>
      <c r="DK470" s="16"/>
      <c r="DL470" s="16"/>
      <c r="DM470" s="16"/>
      <c r="DN470" s="16"/>
      <c r="DO470" s="16"/>
      <c r="DP470" s="16"/>
      <c r="DQ470" s="16"/>
      <c r="DR470" s="16"/>
      <c r="DS470" s="16"/>
    </row>
    <row r="471" spans="1:123"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c r="CD471" s="16"/>
      <c r="CE471" s="16"/>
      <c r="CF471" s="16"/>
      <c r="CG471" s="16"/>
      <c r="CH471" s="16"/>
      <c r="CI471" s="16"/>
      <c r="CJ471" s="16"/>
      <c r="CK471" s="16"/>
      <c r="CL471" s="16"/>
      <c r="CM471" s="16"/>
      <c r="CN471" s="16"/>
      <c r="CO471" s="16"/>
      <c r="CP471" s="16"/>
      <c r="CQ471" s="16"/>
      <c r="CR471" s="16"/>
      <c r="CS471" s="16"/>
      <c r="CT471" s="16"/>
      <c r="CU471" s="16"/>
      <c r="CV471" s="16"/>
      <c r="CW471" s="16"/>
      <c r="CX471" s="16"/>
      <c r="CY471" s="16"/>
      <c r="CZ471" s="16"/>
      <c r="DA471" s="16"/>
      <c r="DB471" s="16"/>
      <c r="DC471" s="16"/>
      <c r="DD471" s="16"/>
      <c r="DE471" s="16"/>
      <c r="DF471" s="16"/>
      <c r="DG471" s="16"/>
      <c r="DH471" s="16"/>
      <c r="DI471" s="16"/>
      <c r="DJ471" s="16"/>
      <c r="DK471" s="16"/>
      <c r="DL471" s="16"/>
      <c r="DM471" s="16"/>
      <c r="DN471" s="16"/>
      <c r="DO471" s="16"/>
      <c r="DP471" s="16"/>
      <c r="DQ471" s="16"/>
      <c r="DR471" s="16"/>
      <c r="DS471" s="16"/>
    </row>
    <row r="472" spans="1:123"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c r="CD472" s="16"/>
      <c r="CE472" s="16"/>
      <c r="CF472" s="16"/>
      <c r="CG472" s="16"/>
      <c r="CH472" s="16"/>
      <c r="CI472" s="16"/>
      <c r="CJ472" s="16"/>
      <c r="CK472" s="16"/>
      <c r="CL472" s="16"/>
      <c r="CM472" s="16"/>
      <c r="CN472" s="16"/>
      <c r="CO472" s="16"/>
      <c r="CP472" s="16"/>
      <c r="CQ472" s="16"/>
      <c r="CR472" s="16"/>
      <c r="CS472" s="16"/>
      <c r="CT472" s="16"/>
      <c r="CU472" s="16"/>
      <c r="CV472" s="16"/>
      <c r="CW472" s="16"/>
      <c r="CX472" s="16"/>
      <c r="CY472" s="16"/>
      <c r="CZ472" s="16"/>
      <c r="DA472" s="16"/>
      <c r="DB472" s="16"/>
      <c r="DC472" s="16"/>
      <c r="DD472" s="16"/>
      <c r="DE472" s="16"/>
      <c r="DF472" s="16"/>
      <c r="DG472" s="16"/>
      <c r="DH472" s="16"/>
      <c r="DI472" s="16"/>
      <c r="DJ472" s="16"/>
      <c r="DK472" s="16"/>
      <c r="DL472" s="16"/>
      <c r="DM472" s="16"/>
      <c r="DN472" s="16"/>
      <c r="DO472" s="16"/>
      <c r="DP472" s="16"/>
      <c r="DQ472" s="16"/>
      <c r="DR472" s="16"/>
      <c r="DS472" s="16"/>
    </row>
    <row r="473" spans="1:123"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c r="CD473" s="16"/>
      <c r="CE473" s="16"/>
      <c r="CF473" s="16"/>
      <c r="CG473" s="16"/>
      <c r="CH473" s="16"/>
      <c r="CI473" s="16"/>
      <c r="CJ473" s="16"/>
      <c r="CK473" s="16"/>
      <c r="CL473" s="16"/>
      <c r="CM473" s="16"/>
      <c r="CN473" s="16"/>
      <c r="CO473" s="16"/>
      <c r="CP473" s="16"/>
      <c r="CQ473" s="16"/>
      <c r="CR473" s="16"/>
      <c r="CS473" s="16"/>
      <c r="CT473" s="16"/>
      <c r="CU473" s="16"/>
      <c r="CV473" s="16"/>
      <c r="CW473" s="16"/>
      <c r="CX473" s="16"/>
      <c r="CY473" s="16"/>
      <c r="CZ473" s="16"/>
      <c r="DA473" s="16"/>
      <c r="DB473" s="16"/>
      <c r="DC473" s="16"/>
      <c r="DD473" s="16"/>
      <c r="DE473" s="16"/>
      <c r="DF473" s="16"/>
      <c r="DG473" s="16"/>
      <c r="DH473" s="16"/>
      <c r="DI473" s="16"/>
      <c r="DJ473" s="16"/>
      <c r="DK473" s="16"/>
      <c r="DL473" s="16"/>
      <c r="DM473" s="16"/>
      <c r="DN473" s="16"/>
      <c r="DO473" s="16"/>
      <c r="DP473" s="16"/>
      <c r="DQ473" s="16"/>
      <c r="DR473" s="16"/>
      <c r="DS473" s="16"/>
    </row>
    <row r="474" spans="1:123"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16"/>
      <c r="CA474" s="16"/>
      <c r="CB474" s="16"/>
      <c r="CC474" s="16"/>
      <c r="CD474" s="16"/>
      <c r="CE474" s="16"/>
      <c r="CF474" s="16"/>
      <c r="CG474" s="16"/>
      <c r="CH474" s="16"/>
      <c r="CI474" s="16"/>
      <c r="CJ474" s="16"/>
      <c r="CK474" s="16"/>
      <c r="CL474" s="16"/>
      <c r="CM474" s="16"/>
      <c r="CN474" s="16"/>
      <c r="CO474" s="16"/>
      <c r="CP474" s="16"/>
      <c r="CQ474" s="16"/>
      <c r="CR474" s="16"/>
      <c r="CS474" s="16"/>
      <c r="CT474" s="16"/>
      <c r="CU474" s="16"/>
      <c r="CV474" s="16"/>
      <c r="CW474" s="16"/>
      <c r="CX474" s="16"/>
      <c r="CY474" s="16"/>
      <c r="CZ474" s="16"/>
      <c r="DA474" s="16"/>
      <c r="DB474" s="16"/>
      <c r="DC474" s="16"/>
      <c r="DD474" s="16"/>
      <c r="DE474" s="16"/>
      <c r="DF474" s="16"/>
      <c r="DG474" s="16"/>
      <c r="DH474" s="16"/>
      <c r="DI474" s="16"/>
      <c r="DJ474" s="16"/>
      <c r="DK474" s="16"/>
      <c r="DL474" s="16"/>
      <c r="DM474" s="16"/>
      <c r="DN474" s="16"/>
      <c r="DO474" s="16"/>
      <c r="DP474" s="16"/>
      <c r="DQ474" s="16"/>
      <c r="DR474" s="16"/>
      <c r="DS474" s="16"/>
    </row>
    <row r="475" spans="1:123"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16"/>
      <c r="CA475" s="16"/>
      <c r="CB475" s="16"/>
      <c r="CC475" s="16"/>
      <c r="CD475" s="16"/>
      <c r="CE475" s="16"/>
      <c r="CF475" s="16"/>
      <c r="CG475" s="16"/>
      <c r="CH475" s="16"/>
      <c r="CI475" s="16"/>
      <c r="CJ475" s="16"/>
      <c r="CK475" s="16"/>
      <c r="CL475" s="16"/>
      <c r="CM475" s="16"/>
      <c r="CN475" s="16"/>
      <c r="CO475" s="16"/>
      <c r="CP475" s="16"/>
      <c r="CQ475" s="16"/>
      <c r="CR475" s="16"/>
      <c r="CS475" s="16"/>
      <c r="CT475" s="16"/>
      <c r="CU475" s="16"/>
      <c r="CV475" s="16"/>
      <c r="CW475" s="16"/>
      <c r="CX475" s="16"/>
      <c r="CY475" s="16"/>
      <c r="CZ475" s="16"/>
      <c r="DA475" s="16"/>
      <c r="DB475" s="16"/>
      <c r="DC475" s="16"/>
      <c r="DD475" s="16"/>
      <c r="DE475" s="16"/>
      <c r="DF475" s="16"/>
      <c r="DG475" s="16"/>
      <c r="DH475" s="16"/>
      <c r="DI475" s="16"/>
      <c r="DJ475" s="16"/>
      <c r="DK475" s="16"/>
      <c r="DL475" s="16"/>
      <c r="DM475" s="16"/>
      <c r="DN475" s="16"/>
      <c r="DO475" s="16"/>
      <c r="DP475" s="16"/>
      <c r="DQ475" s="16"/>
      <c r="DR475" s="16"/>
      <c r="DS475" s="16"/>
    </row>
    <row r="476" spans="1:123"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row>
    <row r="477" spans="1:123"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c r="CD477" s="16"/>
      <c r="CE477" s="16"/>
      <c r="CF477" s="16"/>
      <c r="CG477" s="16"/>
      <c r="CH477" s="16"/>
      <c r="CI477" s="16"/>
      <c r="CJ477" s="16"/>
      <c r="CK477" s="16"/>
      <c r="CL477" s="16"/>
      <c r="CM477" s="16"/>
      <c r="CN477" s="16"/>
      <c r="CO477" s="16"/>
      <c r="CP477" s="16"/>
      <c r="CQ477" s="16"/>
      <c r="CR477" s="16"/>
      <c r="CS477" s="16"/>
      <c r="CT477" s="16"/>
      <c r="CU477" s="16"/>
      <c r="CV477" s="16"/>
      <c r="CW477" s="16"/>
      <c r="CX477" s="16"/>
      <c r="CY477" s="16"/>
      <c r="CZ477" s="16"/>
      <c r="DA477" s="16"/>
      <c r="DB477" s="16"/>
      <c r="DC477" s="16"/>
      <c r="DD477" s="16"/>
      <c r="DE477" s="16"/>
      <c r="DF477" s="16"/>
      <c r="DG477" s="16"/>
      <c r="DH477" s="16"/>
      <c r="DI477" s="16"/>
      <c r="DJ477" s="16"/>
      <c r="DK477" s="16"/>
      <c r="DL477" s="16"/>
      <c r="DM477" s="16"/>
      <c r="DN477" s="16"/>
      <c r="DO477" s="16"/>
      <c r="DP477" s="16"/>
      <c r="DQ477" s="16"/>
      <c r="DR477" s="16"/>
      <c r="DS477" s="16"/>
    </row>
    <row r="478" spans="1:123"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c r="CD478" s="16"/>
      <c r="CE478" s="16"/>
      <c r="CF478" s="16"/>
      <c r="CG478" s="16"/>
      <c r="CH478" s="16"/>
      <c r="CI478" s="16"/>
      <c r="CJ478" s="16"/>
      <c r="CK478" s="16"/>
      <c r="CL478" s="16"/>
      <c r="CM478" s="16"/>
      <c r="CN478" s="16"/>
      <c r="CO478" s="16"/>
      <c r="CP478" s="16"/>
      <c r="CQ478" s="16"/>
      <c r="CR478" s="16"/>
      <c r="CS478" s="16"/>
      <c r="CT478" s="16"/>
      <c r="CU478" s="16"/>
      <c r="CV478" s="16"/>
      <c r="CW478" s="16"/>
      <c r="CX478" s="16"/>
      <c r="CY478" s="16"/>
      <c r="CZ478" s="16"/>
      <c r="DA478" s="16"/>
      <c r="DB478" s="16"/>
      <c r="DC478" s="16"/>
      <c r="DD478" s="16"/>
      <c r="DE478" s="16"/>
      <c r="DF478" s="16"/>
      <c r="DG478" s="16"/>
      <c r="DH478" s="16"/>
      <c r="DI478" s="16"/>
      <c r="DJ478" s="16"/>
      <c r="DK478" s="16"/>
      <c r="DL478" s="16"/>
      <c r="DM478" s="16"/>
      <c r="DN478" s="16"/>
      <c r="DO478" s="16"/>
      <c r="DP478" s="16"/>
      <c r="DQ478" s="16"/>
      <c r="DR478" s="16"/>
      <c r="DS478" s="16"/>
    </row>
    <row r="479" spans="1:123"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c r="BY479" s="16"/>
      <c r="BZ479" s="16"/>
      <c r="CA479" s="16"/>
      <c r="CB479" s="16"/>
      <c r="CC479" s="16"/>
      <c r="CD479" s="16"/>
      <c r="CE479" s="16"/>
      <c r="CF479" s="16"/>
      <c r="CG479" s="16"/>
      <c r="CH479" s="16"/>
      <c r="CI479" s="16"/>
      <c r="CJ479" s="16"/>
      <c r="CK479" s="16"/>
      <c r="CL479" s="16"/>
      <c r="CM479" s="16"/>
      <c r="CN479" s="16"/>
      <c r="CO479" s="16"/>
      <c r="CP479" s="16"/>
      <c r="CQ479" s="16"/>
      <c r="CR479" s="16"/>
      <c r="CS479" s="16"/>
      <c r="CT479" s="16"/>
      <c r="CU479" s="16"/>
      <c r="CV479" s="16"/>
      <c r="CW479" s="16"/>
      <c r="CX479" s="16"/>
      <c r="CY479" s="16"/>
      <c r="CZ479" s="16"/>
      <c r="DA479" s="16"/>
      <c r="DB479" s="16"/>
      <c r="DC479" s="16"/>
      <c r="DD479" s="16"/>
      <c r="DE479" s="16"/>
      <c r="DF479" s="16"/>
      <c r="DG479" s="16"/>
      <c r="DH479" s="16"/>
      <c r="DI479" s="16"/>
      <c r="DJ479" s="16"/>
      <c r="DK479" s="16"/>
      <c r="DL479" s="16"/>
      <c r="DM479" s="16"/>
      <c r="DN479" s="16"/>
      <c r="DO479" s="16"/>
      <c r="DP479" s="16"/>
      <c r="DQ479" s="16"/>
      <c r="DR479" s="16"/>
      <c r="DS479" s="16"/>
    </row>
    <row r="480" spans="1:123"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c r="BY480" s="16"/>
      <c r="BZ480" s="16"/>
      <c r="CA480" s="16"/>
      <c r="CB480" s="16"/>
      <c r="CC480" s="16"/>
      <c r="CD480" s="16"/>
      <c r="CE480" s="16"/>
      <c r="CF480" s="16"/>
      <c r="CG480" s="16"/>
      <c r="CH480" s="16"/>
      <c r="CI480" s="16"/>
      <c r="CJ480" s="16"/>
      <c r="CK480" s="16"/>
      <c r="CL480" s="16"/>
      <c r="CM480" s="16"/>
      <c r="CN480" s="16"/>
      <c r="CO480" s="16"/>
      <c r="CP480" s="16"/>
      <c r="CQ480" s="16"/>
      <c r="CR480" s="16"/>
      <c r="CS480" s="16"/>
      <c r="CT480" s="16"/>
      <c r="CU480" s="16"/>
      <c r="CV480" s="16"/>
      <c r="CW480" s="16"/>
      <c r="CX480" s="16"/>
      <c r="CY480" s="16"/>
      <c r="CZ480" s="16"/>
      <c r="DA480" s="16"/>
      <c r="DB480" s="16"/>
      <c r="DC480" s="16"/>
      <c r="DD480" s="16"/>
      <c r="DE480" s="16"/>
      <c r="DF480" s="16"/>
      <c r="DG480" s="16"/>
      <c r="DH480" s="16"/>
      <c r="DI480" s="16"/>
      <c r="DJ480" s="16"/>
      <c r="DK480" s="16"/>
      <c r="DL480" s="16"/>
      <c r="DM480" s="16"/>
      <c r="DN480" s="16"/>
      <c r="DO480" s="16"/>
      <c r="DP480" s="16"/>
      <c r="DQ480" s="16"/>
      <c r="DR480" s="16"/>
      <c r="DS480" s="16"/>
    </row>
    <row r="481" spans="1:123"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c r="CD481" s="16"/>
      <c r="CE481" s="16"/>
      <c r="CF481" s="16"/>
      <c r="CG481" s="16"/>
      <c r="CH481" s="16"/>
      <c r="CI481" s="16"/>
      <c r="CJ481" s="16"/>
      <c r="CK481" s="16"/>
      <c r="CL481" s="16"/>
      <c r="CM481" s="16"/>
      <c r="CN481" s="16"/>
      <c r="CO481" s="16"/>
      <c r="CP481" s="16"/>
      <c r="CQ481" s="16"/>
      <c r="CR481" s="16"/>
      <c r="CS481" s="16"/>
      <c r="CT481" s="16"/>
      <c r="CU481" s="16"/>
      <c r="CV481" s="16"/>
      <c r="CW481" s="16"/>
      <c r="CX481" s="16"/>
      <c r="CY481" s="16"/>
      <c r="CZ481" s="16"/>
      <c r="DA481" s="16"/>
      <c r="DB481" s="16"/>
      <c r="DC481" s="16"/>
      <c r="DD481" s="16"/>
      <c r="DE481" s="16"/>
      <c r="DF481" s="16"/>
      <c r="DG481" s="16"/>
      <c r="DH481" s="16"/>
      <c r="DI481" s="16"/>
      <c r="DJ481" s="16"/>
      <c r="DK481" s="16"/>
      <c r="DL481" s="16"/>
      <c r="DM481" s="16"/>
      <c r="DN481" s="16"/>
      <c r="DO481" s="16"/>
      <c r="DP481" s="16"/>
      <c r="DQ481" s="16"/>
      <c r="DR481" s="16"/>
      <c r="DS481" s="16"/>
    </row>
    <row r="482" spans="1:123"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c r="CD482" s="16"/>
      <c r="CE482" s="16"/>
      <c r="CF482" s="16"/>
      <c r="CG482" s="16"/>
      <c r="CH482" s="16"/>
      <c r="CI482" s="16"/>
      <c r="CJ482" s="16"/>
      <c r="CK482" s="16"/>
      <c r="CL482" s="16"/>
      <c r="CM482" s="16"/>
      <c r="CN482" s="16"/>
      <c r="CO482" s="16"/>
      <c r="CP482" s="16"/>
      <c r="CQ482" s="16"/>
      <c r="CR482" s="16"/>
      <c r="CS482" s="16"/>
      <c r="CT482" s="16"/>
      <c r="CU482" s="16"/>
      <c r="CV482" s="16"/>
      <c r="CW482" s="16"/>
      <c r="CX482" s="16"/>
      <c r="CY482" s="16"/>
      <c r="CZ482" s="16"/>
      <c r="DA482" s="16"/>
      <c r="DB482" s="16"/>
      <c r="DC482" s="16"/>
      <c r="DD482" s="16"/>
      <c r="DE482" s="16"/>
      <c r="DF482" s="16"/>
      <c r="DG482" s="16"/>
      <c r="DH482" s="16"/>
      <c r="DI482" s="16"/>
      <c r="DJ482" s="16"/>
      <c r="DK482" s="16"/>
      <c r="DL482" s="16"/>
      <c r="DM482" s="16"/>
      <c r="DN482" s="16"/>
      <c r="DO482" s="16"/>
      <c r="DP482" s="16"/>
      <c r="DQ482" s="16"/>
      <c r="DR482" s="16"/>
      <c r="DS482" s="16"/>
    </row>
    <row r="483" spans="1:123"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c r="CD483" s="16"/>
      <c r="CE483" s="16"/>
      <c r="CF483" s="16"/>
      <c r="CG483" s="16"/>
      <c r="CH483" s="16"/>
      <c r="CI483" s="16"/>
      <c r="CJ483" s="16"/>
      <c r="CK483" s="16"/>
      <c r="CL483" s="16"/>
      <c r="CM483" s="16"/>
      <c r="CN483" s="16"/>
      <c r="CO483" s="16"/>
      <c r="CP483" s="16"/>
      <c r="CQ483" s="16"/>
      <c r="CR483" s="16"/>
      <c r="CS483" s="16"/>
      <c r="CT483" s="16"/>
      <c r="CU483" s="16"/>
      <c r="CV483" s="16"/>
      <c r="CW483" s="16"/>
      <c r="CX483" s="16"/>
      <c r="CY483" s="16"/>
      <c r="CZ483" s="16"/>
      <c r="DA483" s="16"/>
      <c r="DB483" s="16"/>
      <c r="DC483" s="16"/>
      <c r="DD483" s="16"/>
      <c r="DE483" s="16"/>
      <c r="DF483" s="16"/>
      <c r="DG483" s="16"/>
      <c r="DH483" s="16"/>
      <c r="DI483" s="16"/>
      <c r="DJ483" s="16"/>
      <c r="DK483" s="16"/>
      <c r="DL483" s="16"/>
      <c r="DM483" s="16"/>
      <c r="DN483" s="16"/>
      <c r="DO483" s="16"/>
      <c r="DP483" s="16"/>
      <c r="DQ483" s="16"/>
      <c r="DR483" s="16"/>
      <c r="DS483" s="16"/>
    </row>
    <row r="484" spans="1:123"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16"/>
      <c r="CA484" s="16"/>
      <c r="CB484" s="16"/>
      <c r="CC484" s="16"/>
      <c r="CD484" s="16"/>
      <c r="CE484" s="16"/>
      <c r="CF484" s="16"/>
      <c r="CG484" s="16"/>
      <c r="CH484" s="16"/>
      <c r="CI484" s="16"/>
      <c r="CJ484" s="16"/>
      <c r="CK484" s="16"/>
      <c r="CL484" s="16"/>
      <c r="CM484" s="16"/>
      <c r="CN484" s="16"/>
      <c r="CO484" s="16"/>
      <c r="CP484" s="16"/>
      <c r="CQ484" s="16"/>
      <c r="CR484" s="16"/>
      <c r="CS484" s="16"/>
      <c r="CT484" s="16"/>
      <c r="CU484" s="16"/>
      <c r="CV484" s="16"/>
      <c r="CW484" s="16"/>
      <c r="CX484" s="16"/>
      <c r="CY484" s="16"/>
      <c r="CZ484" s="16"/>
      <c r="DA484" s="16"/>
      <c r="DB484" s="16"/>
      <c r="DC484" s="16"/>
      <c r="DD484" s="16"/>
      <c r="DE484" s="16"/>
      <c r="DF484" s="16"/>
      <c r="DG484" s="16"/>
      <c r="DH484" s="16"/>
      <c r="DI484" s="16"/>
      <c r="DJ484" s="16"/>
      <c r="DK484" s="16"/>
      <c r="DL484" s="16"/>
      <c r="DM484" s="16"/>
      <c r="DN484" s="16"/>
      <c r="DO484" s="16"/>
      <c r="DP484" s="16"/>
      <c r="DQ484" s="16"/>
      <c r="DR484" s="16"/>
      <c r="DS484" s="16"/>
    </row>
    <row r="485" spans="1:123"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16"/>
      <c r="CA485" s="16"/>
      <c r="CB485" s="16"/>
      <c r="CC485" s="16"/>
      <c r="CD485" s="16"/>
      <c r="CE485" s="16"/>
      <c r="CF485" s="16"/>
      <c r="CG485" s="16"/>
      <c r="CH485" s="16"/>
      <c r="CI485" s="16"/>
      <c r="CJ485" s="16"/>
      <c r="CK485" s="16"/>
      <c r="CL485" s="16"/>
      <c r="CM485" s="16"/>
      <c r="CN485" s="16"/>
      <c r="CO485" s="16"/>
      <c r="CP485" s="16"/>
      <c r="CQ485" s="16"/>
      <c r="CR485" s="16"/>
      <c r="CS485" s="16"/>
      <c r="CT485" s="16"/>
      <c r="CU485" s="16"/>
      <c r="CV485" s="16"/>
      <c r="CW485" s="16"/>
      <c r="CX485" s="16"/>
      <c r="CY485" s="16"/>
      <c r="CZ485" s="16"/>
      <c r="DA485" s="16"/>
      <c r="DB485" s="16"/>
      <c r="DC485" s="16"/>
      <c r="DD485" s="16"/>
      <c r="DE485" s="16"/>
      <c r="DF485" s="16"/>
      <c r="DG485" s="16"/>
      <c r="DH485" s="16"/>
      <c r="DI485" s="16"/>
      <c r="DJ485" s="16"/>
      <c r="DK485" s="16"/>
      <c r="DL485" s="16"/>
      <c r="DM485" s="16"/>
      <c r="DN485" s="16"/>
      <c r="DO485" s="16"/>
      <c r="DP485" s="16"/>
      <c r="DQ485" s="16"/>
      <c r="DR485" s="16"/>
      <c r="DS485" s="16"/>
    </row>
    <row r="486" spans="1:123"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c r="CD486" s="16"/>
      <c r="CE486" s="16"/>
      <c r="CF486" s="16"/>
      <c r="CG486" s="16"/>
      <c r="CH486" s="16"/>
      <c r="CI486" s="16"/>
      <c r="CJ486" s="16"/>
      <c r="CK486" s="16"/>
      <c r="CL486" s="16"/>
      <c r="CM486" s="16"/>
      <c r="CN486" s="16"/>
      <c r="CO486" s="16"/>
      <c r="CP486" s="16"/>
      <c r="CQ486" s="16"/>
      <c r="CR486" s="16"/>
      <c r="CS486" s="16"/>
      <c r="CT486" s="16"/>
      <c r="CU486" s="16"/>
      <c r="CV486" s="16"/>
      <c r="CW486" s="16"/>
      <c r="CX486" s="16"/>
      <c r="CY486" s="16"/>
      <c r="CZ486" s="16"/>
      <c r="DA486" s="16"/>
      <c r="DB486" s="16"/>
      <c r="DC486" s="16"/>
      <c r="DD486" s="16"/>
      <c r="DE486" s="16"/>
      <c r="DF486" s="16"/>
      <c r="DG486" s="16"/>
      <c r="DH486" s="16"/>
      <c r="DI486" s="16"/>
      <c r="DJ486" s="16"/>
      <c r="DK486" s="16"/>
      <c r="DL486" s="16"/>
      <c r="DM486" s="16"/>
      <c r="DN486" s="16"/>
      <c r="DO486" s="16"/>
      <c r="DP486" s="16"/>
      <c r="DQ486" s="16"/>
      <c r="DR486" s="16"/>
      <c r="DS486" s="16"/>
    </row>
    <row r="487" spans="1:123"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c r="CD487" s="16"/>
      <c r="CE487" s="16"/>
      <c r="CF487" s="16"/>
      <c r="CG487" s="16"/>
      <c r="CH487" s="16"/>
      <c r="CI487" s="16"/>
      <c r="CJ487" s="16"/>
      <c r="CK487" s="16"/>
      <c r="CL487" s="16"/>
      <c r="CM487" s="16"/>
      <c r="CN487" s="16"/>
      <c r="CO487" s="16"/>
      <c r="CP487" s="16"/>
      <c r="CQ487" s="16"/>
      <c r="CR487" s="16"/>
      <c r="CS487" s="16"/>
      <c r="CT487" s="16"/>
      <c r="CU487" s="16"/>
      <c r="CV487" s="16"/>
      <c r="CW487" s="16"/>
      <c r="CX487" s="16"/>
      <c r="CY487" s="16"/>
      <c r="CZ487" s="16"/>
      <c r="DA487" s="16"/>
      <c r="DB487" s="16"/>
      <c r="DC487" s="16"/>
      <c r="DD487" s="16"/>
      <c r="DE487" s="16"/>
      <c r="DF487" s="16"/>
      <c r="DG487" s="16"/>
      <c r="DH487" s="16"/>
      <c r="DI487" s="16"/>
      <c r="DJ487" s="16"/>
      <c r="DK487" s="16"/>
      <c r="DL487" s="16"/>
      <c r="DM487" s="16"/>
      <c r="DN487" s="16"/>
      <c r="DO487" s="16"/>
      <c r="DP487" s="16"/>
      <c r="DQ487" s="16"/>
      <c r="DR487" s="16"/>
      <c r="DS487" s="16"/>
    </row>
    <row r="488" spans="1:123"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c r="CD488" s="16"/>
      <c r="CE488" s="16"/>
      <c r="CF488" s="16"/>
      <c r="CG488" s="16"/>
      <c r="CH488" s="16"/>
      <c r="CI488" s="16"/>
      <c r="CJ488" s="16"/>
      <c r="CK488" s="16"/>
      <c r="CL488" s="16"/>
      <c r="CM488" s="16"/>
      <c r="CN488" s="16"/>
      <c r="CO488" s="16"/>
      <c r="CP488" s="16"/>
      <c r="CQ488" s="16"/>
      <c r="CR488" s="16"/>
      <c r="CS488" s="16"/>
      <c r="CT488" s="16"/>
      <c r="CU488" s="16"/>
      <c r="CV488" s="16"/>
      <c r="CW488" s="16"/>
      <c r="CX488" s="16"/>
      <c r="CY488" s="16"/>
      <c r="CZ488" s="16"/>
      <c r="DA488" s="16"/>
      <c r="DB488" s="16"/>
      <c r="DC488" s="16"/>
      <c r="DD488" s="16"/>
      <c r="DE488" s="16"/>
      <c r="DF488" s="16"/>
      <c r="DG488" s="16"/>
      <c r="DH488" s="16"/>
      <c r="DI488" s="16"/>
      <c r="DJ488" s="16"/>
      <c r="DK488" s="16"/>
      <c r="DL488" s="16"/>
      <c r="DM488" s="16"/>
      <c r="DN488" s="16"/>
      <c r="DO488" s="16"/>
      <c r="DP488" s="16"/>
      <c r="DQ488" s="16"/>
      <c r="DR488" s="16"/>
      <c r="DS488" s="16"/>
    </row>
    <row r="489" spans="1:123"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16"/>
      <c r="CA489" s="16"/>
      <c r="CB489" s="16"/>
      <c r="CC489" s="16"/>
      <c r="CD489" s="16"/>
      <c r="CE489" s="16"/>
      <c r="CF489" s="16"/>
      <c r="CG489" s="16"/>
      <c r="CH489" s="16"/>
      <c r="CI489" s="16"/>
      <c r="CJ489" s="16"/>
      <c r="CK489" s="16"/>
      <c r="CL489" s="16"/>
      <c r="CM489" s="16"/>
      <c r="CN489" s="16"/>
      <c r="CO489" s="16"/>
      <c r="CP489" s="16"/>
      <c r="CQ489" s="16"/>
      <c r="CR489" s="16"/>
      <c r="CS489" s="16"/>
      <c r="CT489" s="16"/>
      <c r="CU489" s="16"/>
      <c r="CV489" s="16"/>
      <c r="CW489" s="16"/>
      <c r="CX489" s="16"/>
      <c r="CY489" s="16"/>
      <c r="CZ489" s="16"/>
      <c r="DA489" s="16"/>
      <c r="DB489" s="16"/>
      <c r="DC489" s="16"/>
      <c r="DD489" s="16"/>
      <c r="DE489" s="16"/>
      <c r="DF489" s="16"/>
      <c r="DG489" s="16"/>
      <c r="DH489" s="16"/>
      <c r="DI489" s="16"/>
      <c r="DJ489" s="16"/>
      <c r="DK489" s="16"/>
      <c r="DL489" s="16"/>
      <c r="DM489" s="16"/>
      <c r="DN489" s="16"/>
      <c r="DO489" s="16"/>
      <c r="DP489" s="16"/>
      <c r="DQ489" s="16"/>
      <c r="DR489" s="16"/>
      <c r="DS489" s="16"/>
    </row>
    <row r="490" spans="1:123"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16"/>
      <c r="CA490" s="16"/>
      <c r="CB490" s="16"/>
      <c r="CC490" s="16"/>
      <c r="CD490" s="16"/>
      <c r="CE490" s="16"/>
      <c r="CF490" s="16"/>
      <c r="CG490" s="16"/>
      <c r="CH490" s="16"/>
      <c r="CI490" s="16"/>
      <c r="CJ490" s="16"/>
      <c r="CK490" s="16"/>
      <c r="CL490" s="16"/>
      <c r="CM490" s="16"/>
      <c r="CN490" s="16"/>
      <c r="CO490" s="16"/>
      <c r="CP490" s="16"/>
      <c r="CQ490" s="16"/>
      <c r="CR490" s="16"/>
      <c r="CS490" s="16"/>
      <c r="CT490" s="16"/>
      <c r="CU490" s="16"/>
      <c r="CV490" s="16"/>
      <c r="CW490" s="16"/>
      <c r="CX490" s="16"/>
      <c r="CY490" s="16"/>
      <c r="CZ490" s="16"/>
      <c r="DA490" s="16"/>
      <c r="DB490" s="16"/>
      <c r="DC490" s="16"/>
      <c r="DD490" s="16"/>
      <c r="DE490" s="16"/>
      <c r="DF490" s="16"/>
      <c r="DG490" s="16"/>
      <c r="DH490" s="16"/>
      <c r="DI490" s="16"/>
      <c r="DJ490" s="16"/>
      <c r="DK490" s="16"/>
      <c r="DL490" s="16"/>
      <c r="DM490" s="16"/>
      <c r="DN490" s="16"/>
      <c r="DO490" s="16"/>
      <c r="DP490" s="16"/>
      <c r="DQ490" s="16"/>
      <c r="DR490" s="16"/>
      <c r="DS490" s="16"/>
    </row>
    <row r="491" spans="1:123"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c r="CD491" s="16"/>
      <c r="CE491" s="16"/>
      <c r="CF491" s="16"/>
      <c r="CG491" s="16"/>
      <c r="CH491" s="16"/>
      <c r="CI491" s="16"/>
      <c r="CJ491" s="16"/>
      <c r="CK491" s="16"/>
      <c r="CL491" s="16"/>
      <c r="CM491" s="16"/>
      <c r="CN491" s="16"/>
      <c r="CO491" s="16"/>
      <c r="CP491" s="16"/>
      <c r="CQ491" s="16"/>
      <c r="CR491" s="16"/>
      <c r="CS491" s="16"/>
      <c r="CT491" s="16"/>
      <c r="CU491" s="16"/>
      <c r="CV491" s="16"/>
      <c r="CW491" s="16"/>
      <c r="CX491" s="16"/>
      <c r="CY491" s="16"/>
      <c r="CZ491" s="16"/>
      <c r="DA491" s="16"/>
      <c r="DB491" s="16"/>
      <c r="DC491" s="16"/>
      <c r="DD491" s="16"/>
      <c r="DE491" s="16"/>
      <c r="DF491" s="16"/>
      <c r="DG491" s="16"/>
      <c r="DH491" s="16"/>
      <c r="DI491" s="16"/>
      <c r="DJ491" s="16"/>
      <c r="DK491" s="16"/>
      <c r="DL491" s="16"/>
      <c r="DM491" s="16"/>
      <c r="DN491" s="16"/>
      <c r="DO491" s="16"/>
      <c r="DP491" s="16"/>
      <c r="DQ491" s="16"/>
      <c r="DR491" s="16"/>
      <c r="DS491" s="16"/>
    </row>
    <row r="492" spans="1:123"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c r="CD492" s="16"/>
      <c r="CE492" s="16"/>
      <c r="CF492" s="16"/>
      <c r="CG492" s="16"/>
      <c r="CH492" s="16"/>
      <c r="CI492" s="16"/>
      <c r="CJ492" s="16"/>
      <c r="CK492" s="16"/>
      <c r="CL492" s="16"/>
      <c r="CM492" s="16"/>
      <c r="CN492" s="16"/>
      <c r="CO492" s="16"/>
      <c r="CP492" s="16"/>
      <c r="CQ492" s="16"/>
      <c r="CR492" s="16"/>
      <c r="CS492" s="16"/>
      <c r="CT492" s="16"/>
      <c r="CU492" s="16"/>
      <c r="CV492" s="16"/>
      <c r="CW492" s="16"/>
      <c r="CX492" s="16"/>
      <c r="CY492" s="16"/>
      <c r="CZ492" s="16"/>
      <c r="DA492" s="16"/>
      <c r="DB492" s="16"/>
      <c r="DC492" s="16"/>
      <c r="DD492" s="16"/>
      <c r="DE492" s="16"/>
      <c r="DF492" s="16"/>
      <c r="DG492" s="16"/>
      <c r="DH492" s="16"/>
      <c r="DI492" s="16"/>
      <c r="DJ492" s="16"/>
      <c r="DK492" s="16"/>
      <c r="DL492" s="16"/>
      <c r="DM492" s="16"/>
      <c r="DN492" s="16"/>
      <c r="DO492" s="16"/>
      <c r="DP492" s="16"/>
      <c r="DQ492" s="16"/>
      <c r="DR492" s="16"/>
      <c r="DS492" s="16"/>
    </row>
    <row r="493" spans="1:123"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c r="CD493" s="16"/>
      <c r="CE493" s="16"/>
      <c r="CF493" s="16"/>
      <c r="CG493" s="16"/>
      <c r="CH493" s="16"/>
      <c r="CI493" s="16"/>
      <c r="CJ493" s="16"/>
      <c r="CK493" s="16"/>
      <c r="CL493" s="16"/>
      <c r="CM493" s="16"/>
      <c r="CN493" s="16"/>
      <c r="CO493" s="16"/>
      <c r="CP493" s="16"/>
      <c r="CQ493" s="16"/>
      <c r="CR493" s="16"/>
      <c r="CS493" s="16"/>
      <c r="CT493" s="16"/>
      <c r="CU493" s="16"/>
      <c r="CV493" s="16"/>
      <c r="CW493" s="16"/>
      <c r="CX493" s="16"/>
      <c r="CY493" s="16"/>
      <c r="CZ493" s="16"/>
      <c r="DA493" s="16"/>
      <c r="DB493" s="16"/>
      <c r="DC493" s="16"/>
      <c r="DD493" s="16"/>
      <c r="DE493" s="16"/>
      <c r="DF493" s="16"/>
      <c r="DG493" s="16"/>
      <c r="DH493" s="16"/>
      <c r="DI493" s="16"/>
      <c r="DJ493" s="16"/>
      <c r="DK493" s="16"/>
      <c r="DL493" s="16"/>
      <c r="DM493" s="16"/>
      <c r="DN493" s="16"/>
      <c r="DO493" s="16"/>
      <c r="DP493" s="16"/>
      <c r="DQ493" s="16"/>
      <c r="DR493" s="16"/>
      <c r="DS493" s="16"/>
    </row>
    <row r="494" spans="1:123"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c r="CD494" s="16"/>
      <c r="CE494" s="16"/>
      <c r="CF494" s="16"/>
      <c r="CG494" s="16"/>
      <c r="CH494" s="16"/>
      <c r="CI494" s="16"/>
      <c r="CJ494" s="16"/>
      <c r="CK494" s="16"/>
      <c r="CL494" s="16"/>
      <c r="CM494" s="16"/>
      <c r="CN494" s="16"/>
      <c r="CO494" s="16"/>
      <c r="CP494" s="16"/>
      <c r="CQ494" s="16"/>
      <c r="CR494" s="16"/>
      <c r="CS494" s="16"/>
      <c r="CT494" s="16"/>
      <c r="CU494" s="16"/>
      <c r="CV494" s="16"/>
      <c r="CW494" s="16"/>
      <c r="CX494" s="16"/>
      <c r="CY494" s="16"/>
      <c r="CZ494" s="16"/>
      <c r="DA494" s="16"/>
      <c r="DB494" s="16"/>
      <c r="DC494" s="16"/>
      <c r="DD494" s="16"/>
      <c r="DE494" s="16"/>
      <c r="DF494" s="16"/>
      <c r="DG494" s="16"/>
      <c r="DH494" s="16"/>
      <c r="DI494" s="16"/>
      <c r="DJ494" s="16"/>
      <c r="DK494" s="16"/>
      <c r="DL494" s="16"/>
      <c r="DM494" s="16"/>
      <c r="DN494" s="16"/>
      <c r="DO494" s="16"/>
      <c r="DP494" s="16"/>
      <c r="DQ494" s="16"/>
      <c r="DR494" s="16"/>
      <c r="DS494" s="16"/>
    </row>
    <row r="495" spans="1:123"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c r="CD495" s="16"/>
      <c r="CE495" s="16"/>
      <c r="CF495" s="16"/>
      <c r="CG495" s="16"/>
      <c r="CH495" s="16"/>
      <c r="CI495" s="16"/>
      <c r="CJ495" s="16"/>
      <c r="CK495" s="16"/>
      <c r="CL495" s="16"/>
      <c r="CM495" s="16"/>
      <c r="CN495" s="16"/>
      <c r="CO495" s="16"/>
      <c r="CP495" s="16"/>
      <c r="CQ495" s="16"/>
      <c r="CR495" s="16"/>
      <c r="CS495" s="16"/>
      <c r="CT495" s="16"/>
      <c r="CU495" s="16"/>
      <c r="CV495" s="16"/>
      <c r="CW495" s="16"/>
      <c r="CX495" s="16"/>
      <c r="CY495" s="16"/>
      <c r="CZ495" s="16"/>
      <c r="DA495" s="16"/>
      <c r="DB495" s="16"/>
      <c r="DC495" s="16"/>
      <c r="DD495" s="16"/>
      <c r="DE495" s="16"/>
      <c r="DF495" s="16"/>
      <c r="DG495" s="16"/>
      <c r="DH495" s="16"/>
      <c r="DI495" s="16"/>
      <c r="DJ495" s="16"/>
      <c r="DK495" s="16"/>
      <c r="DL495" s="16"/>
      <c r="DM495" s="16"/>
      <c r="DN495" s="16"/>
      <c r="DO495" s="16"/>
      <c r="DP495" s="16"/>
      <c r="DQ495" s="16"/>
      <c r="DR495" s="16"/>
      <c r="DS495" s="16"/>
    </row>
    <row r="496" spans="1:123"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c r="CD496" s="16"/>
      <c r="CE496" s="16"/>
      <c r="CF496" s="16"/>
      <c r="CG496" s="16"/>
      <c r="CH496" s="16"/>
      <c r="CI496" s="16"/>
      <c r="CJ496" s="16"/>
      <c r="CK496" s="16"/>
      <c r="CL496" s="16"/>
      <c r="CM496" s="16"/>
      <c r="CN496" s="16"/>
      <c r="CO496" s="16"/>
      <c r="CP496" s="16"/>
      <c r="CQ496" s="16"/>
      <c r="CR496" s="16"/>
      <c r="CS496" s="16"/>
      <c r="CT496" s="16"/>
      <c r="CU496" s="16"/>
      <c r="CV496" s="16"/>
      <c r="CW496" s="16"/>
      <c r="CX496" s="16"/>
      <c r="CY496" s="16"/>
      <c r="CZ496" s="16"/>
      <c r="DA496" s="16"/>
      <c r="DB496" s="16"/>
      <c r="DC496" s="16"/>
      <c r="DD496" s="16"/>
      <c r="DE496" s="16"/>
      <c r="DF496" s="16"/>
      <c r="DG496" s="16"/>
      <c r="DH496" s="16"/>
      <c r="DI496" s="16"/>
      <c r="DJ496" s="16"/>
      <c r="DK496" s="16"/>
      <c r="DL496" s="16"/>
      <c r="DM496" s="16"/>
      <c r="DN496" s="16"/>
      <c r="DO496" s="16"/>
      <c r="DP496" s="16"/>
      <c r="DQ496" s="16"/>
      <c r="DR496" s="16"/>
      <c r="DS496" s="16"/>
    </row>
    <row r="497" spans="1:123"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c r="CD497" s="16"/>
      <c r="CE497" s="16"/>
      <c r="CF497" s="16"/>
      <c r="CG497" s="16"/>
      <c r="CH497" s="16"/>
      <c r="CI497" s="16"/>
      <c r="CJ497" s="16"/>
      <c r="CK497" s="16"/>
      <c r="CL497" s="16"/>
      <c r="CM497" s="16"/>
      <c r="CN497" s="16"/>
      <c r="CO497" s="16"/>
      <c r="CP497" s="16"/>
      <c r="CQ497" s="16"/>
      <c r="CR497" s="16"/>
      <c r="CS497" s="16"/>
      <c r="CT497" s="16"/>
      <c r="CU497" s="16"/>
      <c r="CV497" s="16"/>
      <c r="CW497" s="16"/>
      <c r="CX497" s="16"/>
      <c r="CY497" s="16"/>
      <c r="CZ497" s="16"/>
      <c r="DA497" s="16"/>
      <c r="DB497" s="16"/>
      <c r="DC497" s="16"/>
      <c r="DD497" s="16"/>
      <c r="DE497" s="16"/>
      <c r="DF497" s="16"/>
      <c r="DG497" s="16"/>
      <c r="DH497" s="16"/>
      <c r="DI497" s="16"/>
      <c r="DJ497" s="16"/>
      <c r="DK497" s="16"/>
      <c r="DL497" s="16"/>
      <c r="DM497" s="16"/>
      <c r="DN497" s="16"/>
      <c r="DO497" s="16"/>
      <c r="DP497" s="16"/>
      <c r="DQ497" s="16"/>
      <c r="DR497" s="16"/>
      <c r="DS497" s="16"/>
    </row>
    <row r="498" spans="1:123"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c r="CD498" s="16"/>
      <c r="CE498" s="16"/>
      <c r="CF498" s="16"/>
      <c r="CG498" s="16"/>
      <c r="CH498" s="16"/>
      <c r="CI498" s="16"/>
      <c r="CJ498" s="16"/>
      <c r="CK498" s="16"/>
      <c r="CL498" s="16"/>
      <c r="CM498" s="16"/>
      <c r="CN498" s="16"/>
      <c r="CO498" s="16"/>
      <c r="CP498" s="16"/>
      <c r="CQ498" s="16"/>
      <c r="CR498" s="16"/>
      <c r="CS498" s="16"/>
      <c r="CT498" s="16"/>
      <c r="CU498" s="16"/>
      <c r="CV498" s="16"/>
      <c r="CW498" s="16"/>
      <c r="CX498" s="16"/>
      <c r="CY498" s="16"/>
      <c r="CZ498" s="16"/>
      <c r="DA498" s="16"/>
      <c r="DB498" s="16"/>
      <c r="DC498" s="16"/>
      <c r="DD498" s="16"/>
      <c r="DE498" s="16"/>
      <c r="DF498" s="16"/>
      <c r="DG498" s="16"/>
      <c r="DH498" s="16"/>
      <c r="DI498" s="16"/>
      <c r="DJ498" s="16"/>
      <c r="DK498" s="16"/>
      <c r="DL498" s="16"/>
      <c r="DM498" s="16"/>
      <c r="DN498" s="16"/>
      <c r="DO498" s="16"/>
      <c r="DP498" s="16"/>
      <c r="DQ498" s="16"/>
      <c r="DR498" s="16"/>
      <c r="DS498" s="16"/>
    </row>
    <row r="499" spans="1:123"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16"/>
      <c r="CA499" s="16"/>
      <c r="CB499" s="16"/>
      <c r="CC499" s="16"/>
      <c r="CD499" s="16"/>
      <c r="CE499" s="16"/>
      <c r="CF499" s="16"/>
      <c r="CG499" s="16"/>
      <c r="CH499" s="16"/>
      <c r="CI499" s="16"/>
      <c r="CJ499" s="16"/>
      <c r="CK499" s="16"/>
      <c r="CL499" s="16"/>
      <c r="CM499" s="16"/>
      <c r="CN499" s="16"/>
      <c r="CO499" s="16"/>
      <c r="CP499" s="16"/>
      <c r="CQ499" s="16"/>
      <c r="CR499" s="16"/>
      <c r="CS499" s="16"/>
      <c r="CT499" s="16"/>
      <c r="CU499" s="16"/>
      <c r="CV499" s="16"/>
      <c r="CW499" s="16"/>
      <c r="CX499" s="16"/>
      <c r="CY499" s="16"/>
      <c r="CZ499" s="16"/>
      <c r="DA499" s="16"/>
      <c r="DB499" s="16"/>
      <c r="DC499" s="16"/>
      <c r="DD499" s="16"/>
      <c r="DE499" s="16"/>
      <c r="DF499" s="16"/>
      <c r="DG499" s="16"/>
      <c r="DH499" s="16"/>
      <c r="DI499" s="16"/>
      <c r="DJ499" s="16"/>
      <c r="DK499" s="16"/>
      <c r="DL499" s="16"/>
      <c r="DM499" s="16"/>
      <c r="DN499" s="16"/>
      <c r="DO499" s="16"/>
      <c r="DP499" s="16"/>
      <c r="DQ499" s="16"/>
      <c r="DR499" s="16"/>
      <c r="DS499" s="16"/>
    </row>
    <row r="500" spans="1:123"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16"/>
      <c r="CA500" s="16"/>
      <c r="CB500" s="16"/>
      <c r="CC500" s="16"/>
      <c r="CD500" s="16"/>
      <c r="CE500" s="16"/>
      <c r="CF500" s="16"/>
      <c r="CG500" s="16"/>
      <c r="CH500" s="16"/>
      <c r="CI500" s="16"/>
      <c r="CJ500" s="16"/>
      <c r="CK500" s="16"/>
      <c r="CL500" s="16"/>
      <c r="CM500" s="16"/>
      <c r="CN500" s="16"/>
      <c r="CO500" s="16"/>
      <c r="CP500" s="16"/>
      <c r="CQ500" s="16"/>
      <c r="CR500" s="16"/>
      <c r="CS500" s="16"/>
      <c r="CT500" s="16"/>
      <c r="CU500" s="16"/>
      <c r="CV500" s="16"/>
      <c r="CW500" s="16"/>
      <c r="CX500" s="16"/>
      <c r="CY500" s="16"/>
      <c r="CZ500" s="16"/>
      <c r="DA500" s="16"/>
      <c r="DB500" s="16"/>
      <c r="DC500" s="16"/>
      <c r="DD500" s="16"/>
      <c r="DE500" s="16"/>
      <c r="DF500" s="16"/>
      <c r="DG500" s="16"/>
      <c r="DH500" s="16"/>
      <c r="DI500" s="16"/>
      <c r="DJ500" s="16"/>
      <c r="DK500" s="16"/>
      <c r="DL500" s="16"/>
      <c r="DM500" s="16"/>
      <c r="DN500" s="16"/>
      <c r="DO500" s="16"/>
      <c r="DP500" s="16"/>
      <c r="DQ500" s="16"/>
      <c r="DR500" s="16"/>
      <c r="DS500" s="16"/>
    </row>
    <row r="501" spans="1:123"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c r="CD501" s="16"/>
      <c r="CE501" s="16"/>
      <c r="CF501" s="16"/>
      <c r="CG501" s="16"/>
      <c r="CH501" s="16"/>
      <c r="CI501" s="16"/>
      <c r="CJ501" s="16"/>
      <c r="CK501" s="16"/>
      <c r="CL501" s="16"/>
      <c r="CM501" s="16"/>
      <c r="CN501" s="16"/>
      <c r="CO501" s="16"/>
      <c r="CP501" s="16"/>
      <c r="CQ501" s="16"/>
      <c r="CR501" s="16"/>
      <c r="CS501" s="16"/>
      <c r="CT501" s="16"/>
      <c r="CU501" s="16"/>
      <c r="CV501" s="16"/>
      <c r="CW501" s="16"/>
      <c r="CX501" s="16"/>
      <c r="CY501" s="16"/>
      <c r="CZ501" s="16"/>
      <c r="DA501" s="16"/>
      <c r="DB501" s="16"/>
      <c r="DC501" s="16"/>
      <c r="DD501" s="16"/>
      <c r="DE501" s="16"/>
      <c r="DF501" s="16"/>
      <c r="DG501" s="16"/>
      <c r="DH501" s="16"/>
      <c r="DI501" s="16"/>
      <c r="DJ501" s="16"/>
      <c r="DK501" s="16"/>
      <c r="DL501" s="16"/>
      <c r="DM501" s="16"/>
      <c r="DN501" s="16"/>
      <c r="DO501" s="16"/>
      <c r="DP501" s="16"/>
      <c r="DQ501" s="16"/>
      <c r="DR501" s="16"/>
      <c r="DS501" s="16"/>
    </row>
    <row r="502" spans="1:123"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c r="CD502" s="16"/>
      <c r="CE502" s="16"/>
      <c r="CF502" s="16"/>
      <c r="CG502" s="16"/>
      <c r="CH502" s="16"/>
      <c r="CI502" s="16"/>
      <c r="CJ502" s="16"/>
      <c r="CK502" s="16"/>
      <c r="CL502" s="16"/>
      <c r="CM502" s="16"/>
      <c r="CN502" s="16"/>
      <c r="CO502" s="16"/>
      <c r="CP502" s="16"/>
      <c r="CQ502" s="16"/>
      <c r="CR502" s="16"/>
      <c r="CS502" s="16"/>
      <c r="CT502" s="16"/>
      <c r="CU502" s="16"/>
      <c r="CV502" s="16"/>
      <c r="CW502" s="16"/>
      <c r="CX502" s="16"/>
      <c r="CY502" s="16"/>
      <c r="CZ502" s="16"/>
      <c r="DA502" s="16"/>
      <c r="DB502" s="16"/>
      <c r="DC502" s="16"/>
      <c r="DD502" s="16"/>
      <c r="DE502" s="16"/>
      <c r="DF502" s="16"/>
      <c r="DG502" s="16"/>
      <c r="DH502" s="16"/>
      <c r="DI502" s="16"/>
      <c r="DJ502" s="16"/>
      <c r="DK502" s="16"/>
      <c r="DL502" s="16"/>
      <c r="DM502" s="16"/>
      <c r="DN502" s="16"/>
      <c r="DO502" s="16"/>
      <c r="DP502" s="16"/>
      <c r="DQ502" s="16"/>
      <c r="DR502" s="16"/>
      <c r="DS502" s="16"/>
    </row>
    <row r="503" spans="1:123"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c r="CD503" s="16"/>
      <c r="CE503" s="16"/>
      <c r="CF503" s="16"/>
      <c r="CG503" s="16"/>
      <c r="CH503" s="16"/>
      <c r="CI503" s="16"/>
      <c r="CJ503" s="16"/>
      <c r="CK503" s="16"/>
      <c r="CL503" s="16"/>
      <c r="CM503" s="16"/>
      <c r="CN503" s="16"/>
      <c r="CO503" s="16"/>
      <c r="CP503" s="16"/>
      <c r="CQ503" s="16"/>
      <c r="CR503" s="16"/>
      <c r="CS503" s="16"/>
      <c r="CT503" s="16"/>
      <c r="CU503" s="16"/>
      <c r="CV503" s="16"/>
      <c r="CW503" s="16"/>
      <c r="CX503" s="16"/>
      <c r="CY503" s="16"/>
      <c r="CZ503" s="16"/>
      <c r="DA503" s="16"/>
      <c r="DB503" s="16"/>
      <c r="DC503" s="16"/>
      <c r="DD503" s="16"/>
      <c r="DE503" s="16"/>
      <c r="DF503" s="16"/>
      <c r="DG503" s="16"/>
      <c r="DH503" s="16"/>
      <c r="DI503" s="16"/>
      <c r="DJ503" s="16"/>
      <c r="DK503" s="16"/>
      <c r="DL503" s="16"/>
      <c r="DM503" s="16"/>
      <c r="DN503" s="16"/>
      <c r="DO503" s="16"/>
      <c r="DP503" s="16"/>
      <c r="DQ503" s="16"/>
      <c r="DR503" s="16"/>
      <c r="DS503" s="16"/>
    </row>
    <row r="504" spans="1:123"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16"/>
      <c r="CA504" s="16"/>
      <c r="CB504" s="16"/>
      <c r="CC504" s="16"/>
      <c r="CD504" s="16"/>
      <c r="CE504" s="16"/>
      <c r="CF504" s="16"/>
      <c r="CG504" s="16"/>
      <c r="CH504" s="16"/>
      <c r="CI504" s="16"/>
      <c r="CJ504" s="16"/>
      <c r="CK504" s="16"/>
      <c r="CL504" s="16"/>
      <c r="CM504" s="16"/>
      <c r="CN504" s="16"/>
      <c r="CO504" s="16"/>
      <c r="CP504" s="16"/>
      <c r="CQ504" s="16"/>
      <c r="CR504" s="16"/>
      <c r="CS504" s="16"/>
      <c r="CT504" s="16"/>
      <c r="CU504" s="16"/>
      <c r="CV504" s="16"/>
      <c r="CW504" s="16"/>
      <c r="CX504" s="16"/>
      <c r="CY504" s="16"/>
      <c r="CZ504" s="16"/>
      <c r="DA504" s="16"/>
      <c r="DB504" s="16"/>
      <c r="DC504" s="16"/>
      <c r="DD504" s="16"/>
      <c r="DE504" s="16"/>
      <c r="DF504" s="16"/>
      <c r="DG504" s="16"/>
      <c r="DH504" s="16"/>
      <c r="DI504" s="16"/>
      <c r="DJ504" s="16"/>
      <c r="DK504" s="16"/>
      <c r="DL504" s="16"/>
      <c r="DM504" s="16"/>
      <c r="DN504" s="16"/>
      <c r="DO504" s="16"/>
      <c r="DP504" s="16"/>
      <c r="DQ504" s="16"/>
      <c r="DR504" s="16"/>
      <c r="DS504" s="16"/>
    </row>
    <row r="505" spans="1:123"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16"/>
      <c r="CA505" s="16"/>
      <c r="CB505" s="16"/>
      <c r="CC505" s="16"/>
      <c r="CD505" s="16"/>
      <c r="CE505" s="16"/>
      <c r="CF505" s="16"/>
      <c r="CG505" s="16"/>
      <c r="CH505" s="16"/>
      <c r="CI505" s="16"/>
      <c r="CJ505" s="16"/>
      <c r="CK505" s="16"/>
      <c r="CL505" s="16"/>
      <c r="CM505" s="16"/>
      <c r="CN505" s="16"/>
      <c r="CO505" s="16"/>
      <c r="CP505" s="16"/>
      <c r="CQ505" s="16"/>
      <c r="CR505" s="16"/>
      <c r="CS505" s="16"/>
      <c r="CT505" s="16"/>
      <c r="CU505" s="16"/>
      <c r="CV505" s="16"/>
      <c r="CW505" s="16"/>
      <c r="CX505" s="16"/>
      <c r="CY505" s="16"/>
      <c r="CZ505" s="16"/>
      <c r="DA505" s="16"/>
      <c r="DB505" s="16"/>
      <c r="DC505" s="16"/>
      <c r="DD505" s="16"/>
      <c r="DE505" s="16"/>
      <c r="DF505" s="16"/>
      <c r="DG505" s="16"/>
      <c r="DH505" s="16"/>
      <c r="DI505" s="16"/>
      <c r="DJ505" s="16"/>
      <c r="DK505" s="16"/>
      <c r="DL505" s="16"/>
      <c r="DM505" s="16"/>
      <c r="DN505" s="16"/>
      <c r="DO505" s="16"/>
      <c r="DP505" s="16"/>
      <c r="DQ505" s="16"/>
      <c r="DR505" s="16"/>
      <c r="DS505" s="16"/>
    </row>
    <row r="506" spans="1:123"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16"/>
      <c r="CA506" s="16"/>
      <c r="CB506" s="16"/>
      <c r="CC506" s="16"/>
      <c r="CD506" s="16"/>
      <c r="CE506" s="16"/>
      <c r="CF506" s="16"/>
      <c r="CG506" s="16"/>
      <c r="CH506" s="16"/>
      <c r="CI506" s="16"/>
      <c r="CJ506" s="16"/>
      <c r="CK506" s="16"/>
      <c r="CL506" s="16"/>
      <c r="CM506" s="16"/>
      <c r="CN506" s="16"/>
      <c r="CO506" s="16"/>
      <c r="CP506" s="16"/>
      <c r="CQ506" s="16"/>
      <c r="CR506" s="16"/>
      <c r="CS506" s="16"/>
      <c r="CT506" s="16"/>
      <c r="CU506" s="16"/>
      <c r="CV506" s="16"/>
      <c r="CW506" s="16"/>
      <c r="CX506" s="16"/>
      <c r="CY506" s="16"/>
      <c r="CZ506" s="16"/>
      <c r="DA506" s="16"/>
      <c r="DB506" s="16"/>
      <c r="DC506" s="16"/>
      <c r="DD506" s="16"/>
      <c r="DE506" s="16"/>
      <c r="DF506" s="16"/>
      <c r="DG506" s="16"/>
      <c r="DH506" s="16"/>
      <c r="DI506" s="16"/>
      <c r="DJ506" s="16"/>
      <c r="DK506" s="16"/>
      <c r="DL506" s="16"/>
      <c r="DM506" s="16"/>
      <c r="DN506" s="16"/>
      <c r="DO506" s="16"/>
      <c r="DP506" s="16"/>
      <c r="DQ506" s="16"/>
      <c r="DR506" s="16"/>
      <c r="DS506" s="16"/>
    </row>
    <row r="507" spans="1:123"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c r="BY507" s="16"/>
      <c r="BZ507" s="16"/>
      <c r="CA507" s="16"/>
      <c r="CB507" s="16"/>
      <c r="CC507" s="16"/>
      <c r="CD507" s="16"/>
      <c r="CE507" s="16"/>
      <c r="CF507" s="16"/>
      <c r="CG507" s="16"/>
      <c r="CH507" s="16"/>
      <c r="CI507" s="16"/>
      <c r="CJ507" s="16"/>
      <c r="CK507" s="16"/>
      <c r="CL507" s="16"/>
      <c r="CM507" s="16"/>
      <c r="CN507" s="16"/>
      <c r="CO507" s="16"/>
      <c r="CP507" s="16"/>
      <c r="CQ507" s="16"/>
      <c r="CR507" s="16"/>
      <c r="CS507" s="16"/>
      <c r="CT507" s="16"/>
      <c r="CU507" s="16"/>
      <c r="CV507" s="16"/>
      <c r="CW507" s="16"/>
      <c r="CX507" s="16"/>
      <c r="CY507" s="16"/>
      <c r="CZ507" s="16"/>
      <c r="DA507" s="16"/>
      <c r="DB507" s="16"/>
      <c r="DC507" s="16"/>
      <c r="DD507" s="16"/>
      <c r="DE507" s="16"/>
      <c r="DF507" s="16"/>
      <c r="DG507" s="16"/>
      <c r="DH507" s="16"/>
      <c r="DI507" s="16"/>
      <c r="DJ507" s="16"/>
      <c r="DK507" s="16"/>
      <c r="DL507" s="16"/>
      <c r="DM507" s="16"/>
      <c r="DN507" s="16"/>
      <c r="DO507" s="16"/>
      <c r="DP507" s="16"/>
      <c r="DQ507" s="16"/>
      <c r="DR507" s="16"/>
      <c r="DS507" s="16"/>
    </row>
    <row r="508" spans="1:123"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16"/>
      <c r="CA508" s="16"/>
      <c r="CB508" s="16"/>
      <c r="CC508" s="16"/>
      <c r="CD508" s="16"/>
      <c r="CE508" s="16"/>
      <c r="CF508" s="16"/>
      <c r="CG508" s="16"/>
      <c r="CH508" s="16"/>
      <c r="CI508" s="16"/>
      <c r="CJ508" s="16"/>
      <c r="CK508" s="16"/>
      <c r="CL508" s="16"/>
      <c r="CM508" s="16"/>
      <c r="CN508" s="16"/>
      <c r="CO508" s="16"/>
      <c r="CP508" s="16"/>
      <c r="CQ508" s="16"/>
      <c r="CR508" s="16"/>
      <c r="CS508" s="16"/>
      <c r="CT508" s="16"/>
      <c r="CU508" s="16"/>
      <c r="CV508" s="16"/>
      <c r="CW508" s="16"/>
      <c r="CX508" s="16"/>
      <c r="CY508" s="16"/>
      <c r="CZ508" s="16"/>
      <c r="DA508" s="16"/>
      <c r="DB508" s="16"/>
      <c r="DC508" s="16"/>
      <c r="DD508" s="16"/>
      <c r="DE508" s="16"/>
      <c r="DF508" s="16"/>
      <c r="DG508" s="16"/>
      <c r="DH508" s="16"/>
      <c r="DI508" s="16"/>
      <c r="DJ508" s="16"/>
      <c r="DK508" s="16"/>
      <c r="DL508" s="16"/>
      <c r="DM508" s="16"/>
      <c r="DN508" s="16"/>
      <c r="DO508" s="16"/>
      <c r="DP508" s="16"/>
      <c r="DQ508" s="16"/>
      <c r="DR508" s="16"/>
      <c r="DS508" s="16"/>
    </row>
    <row r="509" spans="1:123"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c r="BQ509" s="16"/>
      <c r="BR509" s="16"/>
      <c r="BS509" s="16"/>
      <c r="BT509" s="16"/>
      <c r="BU509" s="16"/>
      <c r="BV509" s="16"/>
      <c r="BW509" s="16"/>
      <c r="BX509" s="16"/>
      <c r="BY509" s="16"/>
      <c r="BZ509" s="16"/>
      <c r="CA509" s="16"/>
      <c r="CB509" s="16"/>
      <c r="CC509" s="16"/>
      <c r="CD509" s="16"/>
      <c r="CE509" s="16"/>
      <c r="CF509" s="16"/>
      <c r="CG509" s="16"/>
      <c r="CH509" s="16"/>
      <c r="CI509" s="16"/>
      <c r="CJ509" s="16"/>
      <c r="CK509" s="16"/>
      <c r="CL509" s="16"/>
      <c r="CM509" s="16"/>
      <c r="CN509" s="16"/>
      <c r="CO509" s="16"/>
      <c r="CP509" s="16"/>
      <c r="CQ509" s="16"/>
      <c r="CR509" s="16"/>
      <c r="CS509" s="16"/>
      <c r="CT509" s="16"/>
      <c r="CU509" s="16"/>
      <c r="CV509" s="16"/>
      <c r="CW509" s="16"/>
      <c r="CX509" s="16"/>
      <c r="CY509" s="16"/>
      <c r="CZ509" s="16"/>
      <c r="DA509" s="16"/>
      <c r="DB509" s="16"/>
      <c r="DC509" s="16"/>
      <c r="DD509" s="16"/>
      <c r="DE509" s="16"/>
      <c r="DF509" s="16"/>
      <c r="DG509" s="16"/>
      <c r="DH509" s="16"/>
      <c r="DI509" s="16"/>
      <c r="DJ509" s="16"/>
      <c r="DK509" s="16"/>
      <c r="DL509" s="16"/>
      <c r="DM509" s="16"/>
      <c r="DN509" s="16"/>
      <c r="DO509" s="16"/>
      <c r="DP509" s="16"/>
      <c r="DQ509" s="16"/>
      <c r="DR509" s="16"/>
      <c r="DS509" s="16"/>
    </row>
    <row r="510" spans="1:123"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c r="BQ510" s="16"/>
      <c r="BR510" s="16"/>
      <c r="BS510" s="16"/>
      <c r="BT510" s="16"/>
      <c r="BU510" s="16"/>
      <c r="BV510" s="16"/>
      <c r="BW510" s="16"/>
      <c r="BX510" s="16"/>
      <c r="BY510" s="16"/>
      <c r="BZ510" s="16"/>
      <c r="CA510" s="16"/>
      <c r="CB510" s="16"/>
      <c r="CC510" s="16"/>
      <c r="CD510" s="16"/>
      <c r="CE510" s="16"/>
      <c r="CF510" s="16"/>
      <c r="CG510" s="16"/>
      <c r="CH510" s="16"/>
      <c r="CI510" s="16"/>
      <c r="CJ510" s="16"/>
      <c r="CK510" s="16"/>
      <c r="CL510" s="16"/>
      <c r="CM510" s="16"/>
      <c r="CN510" s="16"/>
      <c r="CO510" s="16"/>
      <c r="CP510" s="16"/>
      <c r="CQ510" s="16"/>
      <c r="CR510" s="16"/>
      <c r="CS510" s="16"/>
      <c r="CT510" s="16"/>
      <c r="CU510" s="16"/>
      <c r="CV510" s="16"/>
      <c r="CW510" s="16"/>
      <c r="CX510" s="16"/>
      <c r="CY510" s="16"/>
      <c r="CZ510" s="16"/>
      <c r="DA510" s="16"/>
      <c r="DB510" s="16"/>
      <c r="DC510" s="16"/>
      <c r="DD510" s="16"/>
      <c r="DE510" s="16"/>
      <c r="DF510" s="16"/>
      <c r="DG510" s="16"/>
      <c r="DH510" s="16"/>
      <c r="DI510" s="16"/>
      <c r="DJ510" s="16"/>
      <c r="DK510" s="16"/>
      <c r="DL510" s="16"/>
      <c r="DM510" s="16"/>
      <c r="DN510" s="16"/>
      <c r="DO510" s="16"/>
      <c r="DP510" s="16"/>
      <c r="DQ510" s="16"/>
      <c r="DR510" s="16"/>
      <c r="DS510" s="16"/>
    </row>
    <row r="511" spans="1:123"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c r="BQ511" s="16"/>
      <c r="BR511" s="16"/>
      <c r="BS511" s="16"/>
      <c r="BT511" s="16"/>
      <c r="BU511" s="16"/>
      <c r="BV511" s="16"/>
      <c r="BW511" s="16"/>
      <c r="BX511" s="16"/>
      <c r="BY511" s="16"/>
      <c r="BZ511" s="16"/>
      <c r="CA511" s="16"/>
      <c r="CB511" s="16"/>
      <c r="CC511" s="16"/>
      <c r="CD511" s="16"/>
      <c r="CE511" s="16"/>
      <c r="CF511" s="16"/>
      <c r="CG511" s="16"/>
      <c r="CH511" s="16"/>
      <c r="CI511" s="16"/>
      <c r="CJ511" s="16"/>
      <c r="CK511" s="16"/>
      <c r="CL511" s="16"/>
      <c r="CM511" s="16"/>
      <c r="CN511" s="16"/>
      <c r="CO511" s="16"/>
      <c r="CP511" s="16"/>
      <c r="CQ511" s="16"/>
      <c r="CR511" s="16"/>
      <c r="CS511" s="16"/>
      <c r="CT511" s="16"/>
      <c r="CU511" s="16"/>
      <c r="CV511" s="16"/>
      <c r="CW511" s="16"/>
      <c r="CX511" s="16"/>
      <c r="CY511" s="16"/>
      <c r="CZ511" s="16"/>
      <c r="DA511" s="16"/>
      <c r="DB511" s="16"/>
      <c r="DC511" s="16"/>
      <c r="DD511" s="16"/>
      <c r="DE511" s="16"/>
      <c r="DF511" s="16"/>
      <c r="DG511" s="16"/>
      <c r="DH511" s="16"/>
      <c r="DI511" s="16"/>
      <c r="DJ511" s="16"/>
      <c r="DK511" s="16"/>
      <c r="DL511" s="16"/>
      <c r="DM511" s="16"/>
      <c r="DN511" s="16"/>
      <c r="DO511" s="16"/>
      <c r="DP511" s="16"/>
      <c r="DQ511" s="16"/>
      <c r="DR511" s="16"/>
      <c r="DS511" s="16"/>
    </row>
    <row r="512" spans="1:123"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c r="BQ512" s="16"/>
      <c r="BR512" s="16"/>
      <c r="BS512" s="16"/>
      <c r="BT512" s="16"/>
      <c r="BU512" s="16"/>
      <c r="BV512" s="16"/>
      <c r="BW512" s="16"/>
      <c r="BX512" s="16"/>
      <c r="BY512" s="16"/>
      <c r="BZ512" s="16"/>
      <c r="CA512" s="16"/>
      <c r="CB512" s="16"/>
      <c r="CC512" s="16"/>
      <c r="CD512" s="16"/>
      <c r="CE512" s="16"/>
      <c r="CF512" s="16"/>
      <c r="CG512" s="16"/>
      <c r="CH512" s="16"/>
      <c r="CI512" s="16"/>
      <c r="CJ512" s="16"/>
      <c r="CK512" s="16"/>
      <c r="CL512" s="16"/>
      <c r="CM512" s="16"/>
      <c r="CN512" s="16"/>
      <c r="CO512" s="16"/>
      <c r="CP512" s="16"/>
      <c r="CQ512" s="16"/>
      <c r="CR512" s="16"/>
      <c r="CS512" s="16"/>
      <c r="CT512" s="16"/>
      <c r="CU512" s="16"/>
      <c r="CV512" s="16"/>
      <c r="CW512" s="16"/>
      <c r="CX512" s="16"/>
      <c r="CY512" s="16"/>
      <c r="CZ512" s="16"/>
      <c r="DA512" s="16"/>
      <c r="DB512" s="16"/>
      <c r="DC512" s="16"/>
      <c r="DD512" s="16"/>
      <c r="DE512" s="16"/>
      <c r="DF512" s="16"/>
      <c r="DG512" s="16"/>
      <c r="DH512" s="16"/>
      <c r="DI512" s="16"/>
      <c r="DJ512" s="16"/>
      <c r="DK512" s="16"/>
      <c r="DL512" s="16"/>
      <c r="DM512" s="16"/>
      <c r="DN512" s="16"/>
      <c r="DO512" s="16"/>
      <c r="DP512" s="16"/>
      <c r="DQ512" s="16"/>
      <c r="DR512" s="16"/>
      <c r="DS512" s="16"/>
    </row>
    <row r="513" spans="1:123"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c r="BQ513" s="16"/>
      <c r="BR513" s="16"/>
      <c r="BS513" s="16"/>
      <c r="BT513" s="16"/>
      <c r="BU513" s="16"/>
      <c r="BV513" s="16"/>
      <c r="BW513" s="16"/>
      <c r="BX513" s="16"/>
      <c r="BY513" s="16"/>
      <c r="BZ513" s="16"/>
      <c r="CA513" s="16"/>
      <c r="CB513" s="16"/>
      <c r="CC513" s="16"/>
      <c r="CD513" s="16"/>
      <c r="CE513" s="16"/>
      <c r="CF513" s="16"/>
      <c r="CG513" s="16"/>
      <c r="CH513" s="16"/>
      <c r="CI513" s="16"/>
      <c r="CJ513" s="16"/>
      <c r="CK513" s="16"/>
      <c r="CL513" s="16"/>
      <c r="CM513" s="16"/>
      <c r="CN513" s="16"/>
      <c r="CO513" s="16"/>
      <c r="CP513" s="16"/>
      <c r="CQ513" s="16"/>
      <c r="CR513" s="16"/>
      <c r="CS513" s="16"/>
      <c r="CT513" s="16"/>
      <c r="CU513" s="16"/>
      <c r="CV513" s="16"/>
      <c r="CW513" s="16"/>
      <c r="CX513" s="16"/>
      <c r="CY513" s="16"/>
      <c r="CZ513" s="16"/>
      <c r="DA513" s="16"/>
      <c r="DB513" s="16"/>
      <c r="DC513" s="16"/>
      <c r="DD513" s="16"/>
      <c r="DE513" s="16"/>
      <c r="DF513" s="16"/>
      <c r="DG513" s="16"/>
      <c r="DH513" s="16"/>
      <c r="DI513" s="16"/>
      <c r="DJ513" s="16"/>
      <c r="DK513" s="16"/>
      <c r="DL513" s="16"/>
      <c r="DM513" s="16"/>
      <c r="DN513" s="16"/>
      <c r="DO513" s="16"/>
      <c r="DP513" s="16"/>
      <c r="DQ513" s="16"/>
      <c r="DR513" s="16"/>
      <c r="DS513" s="16"/>
    </row>
    <row r="514" spans="1:123"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c r="BQ514" s="16"/>
      <c r="BR514" s="16"/>
      <c r="BS514" s="16"/>
      <c r="BT514" s="16"/>
      <c r="BU514" s="16"/>
      <c r="BV514" s="16"/>
      <c r="BW514" s="16"/>
      <c r="BX514" s="16"/>
      <c r="BY514" s="16"/>
      <c r="BZ514" s="16"/>
      <c r="CA514" s="16"/>
      <c r="CB514" s="16"/>
      <c r="CC514" s="16"/>
      <c r="CD514" s="16"/>
      <c r="CE514" s="16"/>
      <c r="CF514" s="16"/>
      <c r="CG514" s="16"/>
      <c r="CH514" s="16"/>
      <c r="CI514" s="16"/>
      <c r="CJ514" s="16"/>
      <c r="CK514" s="16"/>
      <c r="CL514" s="16"/>
      <c r="CM514" s="16"/>
      <c r="CN514" s="16"/>
      <c r="CO514" s="16"/>
      <c r="CP514" s="16"/>
      <c r="CQ514" s="16"/>
      <c r="CR514" s="16"/>
      <c r="CS514" s="16"/>
      <c r="CT514" s="16"/>
      <c r="CU514" s="16"/>
      <c r="CV514" s="16"/>
      <c r="CW514" s="16"/>
      <c r="CX514" s="16"/>
      <c r="CY514" s="16"/>
      <c r="CZ514" s="16"/>
      <c r="DA514" s="16"/>
      <c r="DB514" s="16"/>
      <c r="DC514" s="16"/>
      <c r="DD514" s="16"/>
      <c r="DE514" s="16"/>
      <c r="DF514" s="16"/>
      <c r="DG514" s="16"/>
      <c r="DH514" s="16"/>
      <c r="DI514" s="16"/>
      <c r="DJ514" s="16"/>
      <c r="DK514" s="16"/>
      <c r="DL514" s="16"/>
      <c r="DM514" s="16"/>
      <c r="DN514" s="16"/>
      <c r="DO514" s="16"/>
      <c r="DP514" s="16"/>
      <c r="DQ514" s="16"/>
      <c r="DR514" s="16"/>
      <c r="DS514" s="16"/>
    </row>
    <row r="515" spans="1:123"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c r="BQ515" s="16"/>
      <c r="BR515" s="16"/>
      <c r="BS515" s="16"/>
      <c r="BT515" s="16"/>
      <c r="BU515" s="16"/>
      <c r="BV515" s="16"/>
      <c r="BW515" s="16"/>
      <c r="BX515" s="16"/>
      <c r="BY515" s="16"/>
      <c r="BZ515" s="16"/>
      <c r="CA515" s="16"/>
      <c r="CB515" s="16"/>
      <c r="CC515" s="16"/>
      <c r="CD515" s="16"/>
      <c r="CE515" s="16"/>
      <c r="CF515" s="16"/>
      <c r="CG515" s="16"/>
      <c r="CH515" s="16"/>
      <c r="CI515" s="16"/>
      <c r="CJ515" s="16"/>
      <c r="CK515" s="16"/>
      <c r="CL515" s="16"/>
      <c r="CM515" s="16"/>
      <c r="CN515" s="16"/>
      <c r="CO515" s="16"/>
      <c r="CP515" s="16"/>
      <c r="CQ515" s="16"/>
      <c r="CR515" s="16"/>
      <c r="CS515" s="16"/>
      <c r="CT515" s="16"/>
      <c r="CU515" s="16"/>
      <c r="CV515" s="16"/>
      <c r="CW515" s="16"/>
      <c r="CX515" s="16"/>
      <c r="CY515" s="16"/>
      <c r="CZ515" s="16"/>
      <c r="DA515" s="16"/>
      <c r="DB515" s="16"/>
      <c r="DC515" s="16"/>
      <c r="DD515" s="16"/>
      <c r="DE515" s="16"/>
      <c r="DF515" s="16"/>
      <c r="DG515" s="16"/>
      <c r="DH515" s="16"/>
      <c r="DI515" s="16"/>
      <c r="DJ515" s="16"/>
      <c r="DK515" s="16"/>
      <c r="DL515" s="16"/>
      <c r="DM515" s="16"/>
      <c r="DN515" s="16"/>
      <c r="DO515" s="16"/>
      <c r="DP515" s="16"/>
      <c r="DQ515" s="16"/>
      <c r="DR515" s="16"/>
      <c r="DS515" s="16"/>
    </row>
    <row r="516" spans="1:123"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16"/>
      <c r="BR516" s="16"/>
      <c r="BS516" s="16"/>
      <c r="BT516" s="16"/>
      <c r="BU516" s="16"/>
      <c r="BV516" s="16"/>
      <c r="BW516" s="16"/>
      <c r="BX516" s="16"/>
      <c r="BY516" s="16"/>
      <c r="BZ516" s="16"/>
      <c r="CA516" s="16"/>
      <c r="CB516" s="16"/>
      <c r="CC516" s="16"/>
      <c r="CD516" s="16"/>
      <c r="CE516" s="16"/>
      <c r="CF516" s="16"/>
      <c r="CG516" s="16"/>
      <c r="CH516" s="16"/>
      <c r="CI516" s="16"/>
      <c r="CJ516" s="16"/>
      <c r="CK516" s="16"/>
      <c r="CL516" s="16"/>
      <c r="CM516" s="16"/>
      <c r="CN516" s="16"/>
      <c r="CO516" s="16"/>
      <c r="CP516" s="16"/>
      <c r="CQ516" s="16"/>
      <c r="CR516" s="16"/>
      <c r="CS516" s="16"/>
      <c r="CT516" s="16"/>
      <c r="CU516" s="16"/>
      <c r="CV516" s="16"/>
      <c r="CW516" s="16"/>
      <c r="CX516" s="16"/>
      <c r="CY516" s="16"/>
      <c r="CZ516" s="16"/>
      <c r="DA516" s="16"/>
      <c r="DB516" s="16"/>
      <c r="DC516" s="16"/>
      <c r="DD516" s="16"/>
      <c r="DE516" s="16"/>
      <c r="DF516" s="16"/>
      <c r="DG516" s="16"/>
      <c r="DH516" s="16"/>
      <c r="DI516" s="16"/>
      <c r="DJ516" s="16"/>
      <c r="DK516" s="16"/>
      <c r="DL516" s="16"/>
      <c r="DM516" s="16"/>
      <c r="DN516" s="16"/>
      <c r="DO516" s="16"/>
      <c r="DP516" s="16"/>
      <c r="DQ516" s="16"/>
      <c r="DR516" s="16"/>
      <c r="DS516" s="16"/>
    </row>
    <row r="517" spans="1:123"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c r="BQ517" s="16"/>
      <c r="BR517" s="16"/>
      <c r="BS517" s="16"/>
      <c r="BT517" s="16"/>
      <c r="BU517" s="16"/>
      <c r="BV517" s="16"/>
      <c r="BW517" s="16"/>
      <c r="BX517" s="16"/>
      <c r="BY517" s="16"/>
      <c r="BZ517" s="16"/>
      <c r="CA517" s="16"/>
      <c r="CB517" s="16"/>
      <c r="CC517" s="16"/>
      <c r="CD517" s="16"/>
      <c r="CE517" s="16"/>
      <c r="CF517" s="16"/>
      <c r="CG517" s="16"/>
      <c r="CH517" s="16"/>
      <c r="CI517" s="16"/>
      <c r="CJ517" s="16"/>
      <c r="CK517" s="16"/>
      <c r="CL517" s="16"/>
      <c r="CM517" s="16"/>
      <c r="CN517" s="16"/>
      <c r="CO517" s="16"/>
      <c r="CP517" s="16"/>
      <c r="CQ517" s="16"/>
      <c r="CR517" s="16"/>
      <c r="CS517" s="16"/>
      <c r="CT517" s="16"/>
      <c r="CU517" s="16"/>
      <c r="CV517" s="16"/>
      <c r="CW517" s="16"/>
      <c r="CX517" s="16"/>
      <c r="CY517" s="16"/>
      <c r="CZ517" s="16"/>
      <c r="DA517" s="16"/>
      <c r="DB517" s="16"/>
      <c r="DC517" s="16"/>
      <c r="DD517" s="16"/>
      <c r="DE517" s="16"/>
      <c r="DF517" s="16"/>
      <c r="DG517" s="16"/>
      <c r="DH517" s="16"/>
      <c r="DI517" s="16"/>
      <c r="DJ517" s="16"/>
      <c r="DK517" s="16"/>
      <c r="DL517" s="16"/>
      <c r="DM517" s="16"/>
      <c r="DN517" s="16"/>
      <c r="DO517" s="16"/>
      <c r="DP517" s="16"/>
      <c r="DQ517" s="16"/>
      <c r="DR517" s="16"/>
      <c r="DS517" s="16"/>
    </row>
    <row r="518" spans="1:123"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c r="BQ518" s="16"/>
      <c r="BR518" s="16"/>
      <c r="BS518" s="16"/>
      <c r="BT518" s="16"/>
      <c r="BU518" s="16"/>
      <c r="BV518" s="16"/>
      <c r="BW518" s="16"/>
      <c r="BX518" s="16"/>
      <c r="BY518" s="16"/>
      <c r="BZ518" s="16"/>
      <c r="CA518" s="16"/>
      <c r="CB518" s="16"/>
      <c r="CC518" s="16"/>
      <c r="CD518" s="16"/>
      <c r="CE518" s="16"/>
      <c r="CF518" s="16"/>
      <c r="CG518" s="16"/>
      <c r="CH518" s="16"/>
      <c r="CI518" s="16"/>
      <c r="CJ518" s="16"/>
      <c r="CK518" s="16"/>
      <c r="CL518" s="16"/>
      <c r="CM518" s="16"/>
      <c r="CN518" s="16"/>
      <c r="CO518" s="16"/>
      <c r="CP518" s="16"/>
      <c r="CQ518" s="16"/>
      <c r="CR518" s="16"/>
      <c r="CS518" s="16"/>
      <c r="CT518" s="16"/>
      <c r="CU518" s="16"/>
      <c r="CV518" s="16"/>
      <c r="CW518" s="16"/>
      <c r="CX518" s="16"/>
      <c r="CY518" s="16"/>
      <c r="CZ518" s="16"/>
      <c r="DA518" s="16"/>
      <c r="DB518" s="16"/>
      <c r="DC518" s="16"/>
      <c r="DD518" s="16"/>
      <c r="DE518" s="16"/>
      <c r="DF518" s="16"/>
      <c r="DG518" s="16"/>
      <c r="DH518" s="16"/>
      <c r="DI518" s="16"/>
      <c r="DJ518" s="16"/>
      <c r="DK518" s="16"/>
      <c r="DL518" s="16"/>
      <c r="DM518" s="16"/>
      <c r="DN518" s="16"/>
      <c r="DO518" s="16"/>
      <c r="DP518" s="16"/>
      <c r="DQ518" s="16"/>
      <c r="DR518" s="16"/>
      <c r="DS518" s="16"/>
    </row>
    <row r="519" spans="1:123"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c r="BQ519" s="16"/>
      <c r="BR519" s="16"/>
      <c r="BS519" s="16"/>
      <c r="BT519" s="16"/>
      <c r="BU519" s="16"/>
      <c r="BV519" s="16"/>
      <c r="BW519" s="16"/>
      <c r="BX519" s="16"/>
      <c r="BY519" s="16"/>
      <c r="BZ519" s="16"/>
      <c r="CA519" s="16"/>
      <c r="CB519" s="16"/>
      <c r="CC519" s="16"/>
      <c r="CD519" s="16"/>
      <c r="CE519" s="16"/>
      <c r="CF519" s="16"/>
      <c r="CG519" s="16"/>
      <c r="CH519" s="16"/>
      <c r="CI519" s="16"/>
      <c r="CJ519" s="16"/>
      <c r="CK519" s="16"/>
      <c r="CL519" s="16"/>
      <c r="CM519" s="16"/>
      <c r="CN519" s="16"/>
      <c r="CO519" s="16"/>
      <c r="CP519" s="16"/>
      <c r="CQ519" s="16"/>
      <c r="CR519" s="16"/>
      <c r="CS519" s="16"/>
      <c r="CT519" s="16"/>
      <c r="CU519" s="16"/>
      <c r="CV519" s="16"/>
      <c r="CW519" s="16"/>
      <c r="CX519" s="16"/>
      <c r="CY519" s="16"/>
      <c r="CZ519" s="16"/>
      <c r="DA519" s="16"/>
      <c r="DB519" s="16"/>
      <c r="DC519" s="16"/>
      <c r="DD519" s="16"/>
      <c r="DE519" s="16"/>
      <c r="DF519" s="16"/>
      <c r="DG519" s="16"/>
      <c r="DH519" s="16"/>
      <c r="DI519" s="16"/>
      <c r="DJ519" s="16"/>
      <c r="DK519" s="16"/>
      <c r="DL519" s="16"/>
      <c r="DM519" s="16"/>
      <c r="DN519" s="16"/>
      <c r="DO519" s="16"/>
      <c r="DP519" s="16"/>
      <c r="DQ519" s="16"/>
      <c r="DR519" s="16"/>
      <c r="DS519" s="16"/>
    </row>
    <row r="520" spans="1:123"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c r="BQ520" s="16"/>
      <c r="BR520" s="16"/>
      <c r="BS520" s="16"/>
      <c r="BT520" s="16"/>
      <c r="BU520" s="16"/>
      <c r="BV520" s="16"/>
      <c r="BW520" s="16"/>
      <c r="BX520" s="16"/>
      <c r="BY520" s="16"/>
      <c r="BZ520" s="16"/>
      <c r="CA520" s="16"/>
      <c r="CB520" s="16"/>
      <c r="CC520" s="16"/>
      <c r="CD520" s="16"/>
      <c r="CE520" s="16"/>
      <c r="CF520" s="16"/>
      <c r="CG520" s="16"/>
      <c r="CH520" s="16"/>
      <c r="CI520" s="16"/>
      <c r="CJ520" s="16"/>
      <c r="CK520" s="16"/>
      <c r="CL520" s="16"/>
      <c r="CM520" s="16"/>
      <c r="CN520" s="16"/>
      <c r="CO520" s="16"/>
      <c r="CP520" s="16"/>
      <c r="CQ520" s="16"/>
      <c r="CR520" s="16"/>
      <c r="CS520" s="16"/>
      <c r="CT520" s="16"/>
      <c r="CU520" s="16"/>
      <c r="CV520" s="16"/>
      <c r="CW520" s="16"/>
      <c r="CX520" s="16"/>
      <c r="CY520" s="16"/>
      <c r="CZ520" s="16"/>
      <c r="DA520" s="16"/>
      <c r="DB520" s="16"/>
      <c r="DC520" s="16"/>
      <c r="DD520" s="16"/>
      <c r="DE520" s="16"/>
      <c r="DF520" s="16"/>
      <c r="DG520" s="16"/>
      <c r="DH520" s="16"/>
      <c r="DI520" s="16"/>
      <c r="DJ520" s="16"/>
      <c r="DK520" s="16"/>
      <c r="DL520" s="16"/>
      <c r="DM520" s="16"/>
      <c r="DN520" s="16"/>
      <c r="DO520" s="16"/>
      <c r="DP520" s="16"/>
      <c r="DQ520" s="16"/>
      <c r="DR520" s="16"/>
      <c r="DS520" s="16"/>
    </row>
    <row r="521" spans="1:123"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c r="BQ521" s="16"/>
      <c r="BR521" s="16"/>
      <c r="BS521" s="16"/>
      <c r="BT521" s="16"/>
      <c r="BU521" s="16"/>
      <c r="BV521" s="16"/>
      <c r="BW521" s="16"/>
      <c r="BX521" s="16"/>
      <c r="BY521" s="16"/>
      <c r="BZ521" s="16"/>
      <c r="CA521" s="16"/>
      <c r="CB521" s="16"/>
      <c r="CC521" s="16"/>
      <c r="CD521" s="16"/>
      <c r="CE521" s="16"/>
      <c r="CF521" s="16"/>
      <c r="CG521" s="16"/>
      <c r="CH521" s="16"/>
      <c r="CI521" s="16"/>
      <c r="CJ521" s="16"/>
      <c r="CK521" s="16"/>
      <c r="CL521" s="16"/>
      <c r="CM521" s="16"/>
      <c r="CN521" s="16"/>
      <c r="CO521" s="16"/>
      <c r="CP521" s="16"/>
      <c r="CQ521" s="16"/>
      <c r="CR521" s="16"/>
      <c r="CS521" s="16"/>
      <c r="CT521" s="16"/>
      <c r="CU521" s="16"/>
      <c r="CV521" s="16"/>
      <c r="CW521" s="16"/>
      <c r="CX521" s="16"/>
      <c r="CY521" s="16"/>
      <c r="CZ521" s="16"/>
      <c r="DA521" s="16"/>
      <c r="DB521" s="16"/>
      <c r="DC521" s="16"/>
      <c r="DD521" s="16"/>
      <c r="DE521" s="16"/>
      <c r="DF521" s="16"/>
      <c r="DG521" s="16"/>
      <c r="DH521" s="16"/>
      <c r="DI521" s="16"/>
      <c r="DJ521" s="16"/>
      <c r="DK521" s="16"/>
      <c r="DL521" s="16"/>
      <c r="DM521" s="16"/>
      <c r="DN521" s="16"/>
      <c r="DO521" s="16"/>
      <c r="DP521" s="16"/>
      <c r="DQ521" s="16"/>
      <c r="DR521" s="16"/>
      <c r="DS521" s="16"/>
    </row>
    <row r="522" spans="1:123"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c r="BQ522" s="16"/>
      <c r="BR522" s="16"/>
      <c r="BS522" s="16"/>
      <c r="BT522" s="16"/>
      <c r="BU522" s="16"/>
      <c r="BV522" s="16"/>
      <c r="BW522" s="16"/>
      <c r="BX522" s="16"/>
      <c r="BY522" s="16"/>
      <c r="BZ522" s="16"/>
      <c r="CA522" s="16"/>
      <c r="CB522" s="16"/>
      <c r="CC522" s="16"/>
      <c r="CD522" s="16"/>
      <c r="CE522" s="16"/>
      <c r="CF522" s="16"/>
      <c r="CG522" s="16"/>
      <c r="CH522" s="16"/>
      <c r="CI522" s="16"/>
      <c r="CJ522" s="16"/>
      <c r="CK522" s="16"/>
      <c r="CL522" s="16"/>
      <c r="CM522" s="16"/>
      <c r="CN522" s="16"/>
      <c r="CO522" s="16"/>
      <c r="CP522" s="16"/>
      <c r="CQ522" s="16"/>
      <c r="CR522" s="16"/>
      <c r="CS522" s="16"/>
      <c r="CT522" s="16"/>
      <c r="CU522" s="16"/>
      <c r="CV522" s="16"/>
      <c r="CW522" s="16"/>
      <c r="CX522" s="16"/>
      <c r="CY522" s="16"/>
      <c r="CZ522" s="16"/>
      <c r="DA522" s="16"/>
      <c r="DB522" s="16"/>
      <c r="DC522" s="16"/>
      <c r="DD522" s="16"/>
      <c r="DE522" s="16"/>
      <c r="DF522" s="16"/>
      <c r="DG522" s="16"/>
      <c r="DH522" s="16"/>
      <c r="DI522" s="16"/>
      <c r="DJ522" s="16"/>
      <c r="DK522" s="16"/>
      <c r="DL522" s="16"/>
      <c r="DM522" s="16"/>
      <c r="DN522" s="16"/>
      <c r="DO522" s="16"/>
      <c r="DP522" s="16"/>
      <c r="DQ522" s="16"/>
      <c r="DR522" s="16"/>
      <c r="DS522" s="16"/>
    </row>
    <row r="523" spans="1:123"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c r="BQ523" s="16"/>
      <c r="BR523" s="16"/>
      <c r="BS523" s="16"/>
      <c r="BT523" s="16"/>
      <c r="BU523" s="16"/>
      <c r="BV523" s="16"/>
      <c r="BW523" s="16"/>
      <c r="BX523" s="16"/>
      <c r="BY523" s="16"/>
      <c r="BZ523" s="16"/>
      <c r="CA523" s="16"/>
      <c r="CB523" s="16"/>
      <c r="CC523" s="16"/>
      <c r="CD523" s="16"/>
      <c r="CE523" s="16"/>
      <c r="CF523" s="16"/>
      <c r="CG523" s="16"/>
      <c r="CH523" s="16"/>
      <c r="CI523" s="16"/>
      <c r="CJ523" s="16"/>
      <c r="CK523" s="16"/>
      <c r="CL523" s="16"/>
      <c r="CM523" s="16"/>
      <c r="CN523" s="16"/>
      <c r="CO523" s="16"/>
      <c r="CP523" s="16"/>
      <c r="CQ523" s="16"/>
      <c r="CR523" s="16"/>
      <c r="CS523" s="16"/>
      <c r="CT523" s="16"/>
      <c r="CU523" s="16"/>
      <c r="CV523" s="16"/>
      <c r="CW523" s="16"/>
      <c r="CX523" s="16"/>
      <c r="CY523" s="16"/>
      <c r="CZ523" s="16"/>
      <c r="DA523" s="16"/>
      <c r="DB523" s="16"/>
      <c r="DC523" s="16"/>
      <c r="DD523" s="16"/>
      <c r="DE523" s="16"/>
      <c r="DF523" s="16"/>
      <c r="DG523" s="16"/>
      <c r="DH523" s="16"/>
      <c r="DI523" s="16"/>
      <c r="DJ523" s="16"/>
      <c r="DK523" s="16"/>
      <c r="DL523" s="16"/>
      <c r="DM523" s="16"/>
      <c r="DN523" s="16"/>
      <c r="DO523" s="16"/>
      <c r="DP523" s="16"/>
      <c r="DQ523" s="16"/>
      <c r="DR523" s="16"/>
      <c r="DS523" s="16"/>
    </row>
    <row r="524" spans="1:123"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c r="BQ524" s="16"/>
      <c r="BR524" s="16"/>
      <c r="BS524" s="16"/>
      <c r="BT524" s="16"/>
      <c r="BU524" s="16"/>
      <c r="BV524" s="16"/>
      <c r="BW524" s="16"/>
      <c r="BX524" s="16"/>
      <c r="BY524" s="16"/>
      <c r="BZ524" s="16"/>
      <c r="CA524" s="16"/>
      <c r="CB524" s="16"/>
      <c r="CC524" s="16"/>
      <c r="CD524" s="16"/>
      <c r="CE524" s="16"/>
      <c r="CF524" s="16"/>
      <c r="CG524" s="16"/>
      <c r="CH524" s="16"/>
      <c r="CI524" s="16"/>
      <c r="CJ524" s="16"/>
      <c r="CK524" s="16"/>
      <c r="CL524" s="16"/>
      <c r="CM524" s="16"/>
      <c r="CN524" s="16"/>
      <c r="CO524" s="16"/>
      <c r="CP524" s="16"/>
      <c r="CQ524" s="16"/>
      <c r="CR524" s="16"/>
      <c r="CS524" s="16"/>
      <c r="CT524" s="16"/>
      <c r="CU524" s="16"/>
      <c r="CV524" s="16"/>
      <c r="CW524" s="16"/>
      <c r="CX524" s="16"/>
      <c r="CY524" s="16"/>
      <c r="CZ524" s="16"/>
      <c r="DA524" s="16"/>
      <c r="DB524" s="16"/>
      <c r="DC524" s="16"/>
      <c r="DD524" s="16"/>
      <c r="DE524" s="16"/>
      <c r="DF524" s="16"/>
      <c r="DG524" s="16"/>
      <c r="DH524" s="16"/>
      <c r="DI524" s="16"/>
      <c r="DJ524" s="16"/>
      <c r="DK524" s="16"/>
      <c r="DL524" s="16"/>
      <c r="DM524" s="16"/>
      <c r="DN524" s="16"/>
      <c r="DO524" s="16"/>
      <c r="DP524" s="16"/>
      <c r="DQ524" s="16"/>
      <c r="DR524" s="16"/>
      <c r="DS524" s="16"/>
    </row>
    <row r="525" spans="1:123"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c r="BQ525" s="16"/>
      <c r="BR525" s="16"/>
      <c r="BS525" s="16"/>
      <c r="BT525" s="16"/>
      <c r="BU525" s="16"/>
      <c r="BV525" s="16"/>
      <c r="BW525" s="16"/>
      <c r="BX525" s="16"/>
      <c r="BY525" s="16"/>
      <c r="BZ525" s="16"/>
      <c r="CA525" s="16"/>
      <c r="CB525" s="16"/>
      <c r="CC525" s="16"/>
      <c r="CD525" s="16"/>
      <c r="CE525" s="16"/>
      <c r="CF525" s="16"/>
      <c r="CG525" s="16"/>
      <c r="CH525" s="16"/>
      <c r="CI525" s="16"/>
      <c r="CJ525" s="16"/>
      <c r="CK525" s="16"/>
      <c r="CL525" s="16"/>
      <c r="CM525" s="16"/>
      <c r="CN525" s="16"/>
      <c r="CO525" s="16"/>
      <c r="CP525" s="16"/>
      <c r="CQ525" s="16"/>
      <c r="CR525" s="16"/>
      <c r="CS525" s="16"/>
      <c r="CT525" s="16"/>
      <c r="CU525" s="16"/>
      <c r="CV525" s="16"/>
      <c r="CW525" s="16"/>
      <c r="CX525" s="16"/>
      <c r="CY525" s="16"/>
      <c r="CZ525" s="16"/>
      <c r="DA525" s="16"/>
      <c r="DB525" s="16"/>
      <c r="DC525" s="16"/>
      <c r="DD525" s="16"/>
      <c r="DE525" s="16"/>
      <c r="DF525" s="16"/>
      <c r="DG525" s="16"/>
      <c r="DH525" s="16"/>
      <c r="DI525" s="16"/>
      <c r="DJ525" s="16"/>
      <c r="DK525" s="16"/>
      <c r="DL525" s="16"/>
      <c r="DM525" s="16"/>
      <c r="DN525" s="16"/>
      <c r="DO525" s="16"/>
      <c r="DP525" s="16"/>
      <c r="DQ525" s="16"/>
      <c r="DR525" s="16"/>
      <c r="DS525" s="16"/>
    </row>
    <row r="526" spans="1:123"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c r="BQ526" s="16"/>
      <c r="BR526" s="16"/>
      <c r="BS526" s="16"/>
      <c r="BT526" s="16"/>
      <c r="BU526" s="16"/>
      <c r="BV526" s="16"/>
      <c r="BW526" s="16"/>
      <c r="BX526" s="16"/>
      <c r="BY526" s="16"/>
      <c r="BZ526" s="16"/>
      <c r="CA526" s="16"/>
      <c r="CB526" s="16"/>
      <c r="CC526" s="16"/>
      <c r="CD526" s="16"/>
      <c r="CE526" s="16"/>
      <c r="CF526" s="16"/>
      <c r="CG526" s="16"/>
      <c r="CH526" s="16"/>
      <c r="CI526" s="16"/>
      <c r="CJ526" s="16"/>
      <c r="CK526" s="16"/>
      <c r="CL526" s="16"/>
      <c r="CM526" s="16"/>
      <c r="CN526" s="16"/>
      <c r="CO526" s="16"/>
      <c r="CP526" s="16"/>
      <c r="CQ526" s="16"/>
      <c r="CR526" s="16"/>
      <c r="CS526" s="16"/>
      <c r="CT526" s="16"/>
      <c r="CU526" s="16"/>
      <c r="CV526" s="16"/>
      <c r="CW526" s="16"/>
      <c r="CX526" s="16"/>
      <c r="CY526" s="16"/>
      <c r="CZ526" s="16"/>
      <c r="DA526" s="16"/>
      <c r="DB526" s="16"/>
      <c r="DC526" s="16"/>
      <c r="DD526" s="16"/>
      <c r="DE526" s="16"/>
      <c r="DF526" s="16"/>
      <c r="DG526" s="16"/>
      <c r="DH526" s="16"/>
      <c r="DI526" s="16"/>
      <c r="DJ526" s="16"/>
      <c r="DK526" s="16"/>
      <c r="DL526" s="16"/>
      <c r="DM526" s="16"/>
      <c r="DN526" s="16"/>
      <c r="DO526" s="16"/>
      <c r="DP526" s="16"/>
      <c r="DQ526" s="16"/>
      <c r="DR526" s="16"/>
      <c r="DS526" s="16"/>
    </row>
    <row r="527" spans="1:123"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c r="BQ527" s="16"/>
      <c r="BR527" s="16"/>
      <c r="BS527" s="16"/>
      <c r="BT527" s="16"/>
      <c r="BU527" s="16"/>
      <c r="BV527" s="16"/>
      <c r="BW527" s="16"/>
      <c r="BX527" s="16"/>
      <c r="BY527" s="16"/>
      <c r="BZ527" s="16"/>
      <c r="CA527" s="16"/>
      <c r="CB527" s="16"/>
      <c r="CC527" s="16"/>
      <c r="CD527" s="16"/>
      <c r="CE527" s="16"/>
      <c r="CF527" s="16"/>
      <c r="CG527" s="16"/>
      <c r="CH527" s="16"/>
      <c r="CI527" s="16"/>
      <c r="CJ527" s="16"/>
      <c r="CK527" s="16"/>
      <c r="CL527" s="16"/>
      <c r="CM527" s="16"/>
      <c r="CN527" s="16"/>
      <c r="CO527" s="16"/>
      <c r="CP527" s="16"/>
      <c r="CQ527" s="16"/>
      <c r="CR527" s="16"/>
      <c r="CS527" s="16"/>
      <c r="CT527" s="16"/>
      <c r="CU527" s="16"/>
      <c r="CV527" s="16"/>
      <c r="CW527" s="16"/>
      <c r="CX527" s="16"/>
      <c r="CY527" s="16"/>
      <c r="CZ527" s="16"/>
      <c r="DA527" s="16"/>
      <c r="DB527" s="16"/>
      <c r="DC527" s="16"/>
      <c r="DD527" s="16"/>
      <c r="DE527" s="16"/>
      <c r="DF527" s="16"/>
      <c r="DG527" s="16"/>
      <c r="DH527" s="16"/>
      <c r="DI527" s="16"/>
      <c r="DJ527" s="16"/>
      <c r="DK527" s="16"/>
      <c r="DL527" s="16"/>
      <c r="DM527" s="16"/>
      <c r="DN527" s="16"/>
      <c r="DO527" s="16"/>
      <c r="DP527" s="16"/>
      <c r="DQ527" s="16"/>
      <c r="DR527" s="16"/>
      <c r="DS527" s="16"/>
    </row>
    <row r="528" spans="1:123"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c r="BQ528" s="16"/>
      <c r="BR528" s="16"/>
      <c r="BS528" s="16"/>
      <c r="BT528" s="16"/>
      <c r="BU528" s="16"/>
      <c r="BV528" s="16"/>
      <c r="BW528" s="16"/>
      <c r="BX528" s="16"/>
      <c r="BY528" s="16"/>
      <c r="BZ528" s="16"/>
      <c r="CA528" s="16"/>
      <c r="CB528" s="16"/>
      <c r="CC528" s="16"/>
      <c r="CD528" s="16"/>
      <c r="CE528" s="16"/>
      <c r="CF528" s="16"/>
      <c r="CG528" s="16"/>
      <c r="CH528" s="16"/>
      <c r="CI528" s="16"/>
      <c r="CJ528" s="16"/>
      <c r="CK528" s="16"/>
      <c r="CL528" s="16"/>
      <c r="CM528" s="16"/>
      <c r="CN528" s="16"/>
      <c r="CO528" s="16"/>
      <c r="CP528" s="16"/>
      <c r="CQ528" s="16"/>
      <c r="CR528" s="16"/>
      <c r="CS528" s="16"/>
      <c r="CT528" s="16"/>
      <c r="CU528" s="16"/>
      <c r="CV528" s="16"/>
      <c r="CW528" s="16"/>
      <c r="CX528" s="16"/>
      <c r="CY528" s="16"/>
      <c r="CZ528" s="16"/>
      <c r="DA528" s="16"/>
      <c r="DB528" s="16"/>
      <c r="DC528" s="16"/>
      <c r="DD528" s="16"/>
      <c r="DE528" s="16"/>
      <c r="DF528" s="16"/>
      <c r="DG528" s="16"/>
      <c r="DH528" s="16"/>
      <c r="DI528" s="16"/>
      <c r="DJ528" s="16"/>
      <c r="DK528" s="16"/>
      <c r="DL528" s="16"/>
      <c r="DM528" s="16"/>
      <c r="DN528" s="16"/>
      <c r="DO528" s="16"/>
      <c r="DP528" s="16"/>
      <c r="DQ528" s="16"/>
      <c r="DR528" s="16"/>
      <c r="DS528" s="16"/>
    </row>
    <row r="529" spans="1:123"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c r="BQ529" s="16"/>
      <c r="BR529" s="16"/>
      <c r="BS529" s="16"/>
      <c r="BT529" s="16"/>
      <c r="BU529" s="16"/>
      <c r="BV529" s="16"/>
      <c r="BW529" s="16"/>
      <c r="BX529" s="16"/>
      <c r="BY529" s="16"/>
      <c r="BZ529" s="16"/>
      <c r="CA529" s="16"/>
      <c r="CB529" s="16"/>
      <c r="CC529" s="16"/>
      <c r="CD529" s="16"/>
      <c r="CE529" s="16"/>
      <c r="CF529" s="16"/>
      <c r="CG529" s="16"/>
      <c r="CH529" s="16"/>
      <c r="CI529" s="16"/>
      <c r="CJ529" s="16"/>
      <c r="CK529" s="16"/>
      <c r="CL529" s="16"/>
      <c r="CM529" s="16"/>
      <c r="CN529" s="16"/>
      <c r="CO529" s="16"/>
      <c r="CP529" s="16"/>
      <c r="CQ529" s="16"/>
      <c r="CR529" s="16"/>
      <c r="CS529" s="16"/>
      <c r="CT529" s="16"/>
      <c r="CU529" s="16"/>
      <c r="CV529" s="16"/>
      <c r="CW529" s="16"/>
      <c r="CX529" s="16"/>
      <c r="CY529" s="16"/>
      <c r="CZ529" s="16"/>
      <c r="DA529" s="16"/>
      <c r="DB529" s="16"/>
      <c r="DC529" s="16"/>
      <c r="DD529" s="16"/>
      <c r="DE529" s="16"/>
      <c r="DF529" s="16"/>
      <c r="DG529" s="16"/>
      <c r="DH529" s="16"/>
      <c r="DI529" s="16"/>
      <c r="DJ529" s="16"/>
      <c r="DK529" s="16"/>
      <c r="DL529" s="16"/>
      <c r="DM529" s="16"/>
      <c r="DN529" s="16"/>
      <c r="DO529" s="16"/>
      <c r="DP529" s="16"/>
      <c r="DQ529" s="16"/>
      <c r="DR529" s="16"/>
      <c r="DS529" s="16"/>
    </row>
    <row r="530" spans="1:123"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c r="BQ530" s="16"/>
      <c r="BR530" s="16"/>
      <c r="BS530" s="16"/>
      <c r="BT530" s="16"/>
      <c r="BU530" s="16"/>
      <c r="BV530" s="16"/>
      <c r="BW530" s="16"/>
      <c r="BX530" s="16"/>
      <c r="BY530" s="16"/>
      <c r="BZ530" s="16"/>
      <c r="CA530" s="16"/>
      <c r="CB530" s="16"/>
      <c r="CC530" s="16"/>
      <c r="CD530" s="16"/>
      <c r="CE530" s="16"/>
      <c r="CF530" s="16"/>
      <c r="CG530" s="16"/>
      <c r="CH530" s="16"/>
      <c r="CI530" s="16"/>
      <c r="CJ530" s="16"/>
      <c r="CK530" s="16"/>
      <c r="CL530" s="16"/>
      <c r="CM530" s="16"/>
      <c r="CN530" s="16"/>
      <c r="CO530" s="16"/>
      <c r="CP530" s="16"/>
      <c r="CQ530" s="16"/>
      <c r="CR530" s="16"/>
      <c r="CS530" s="16"/>
      <c r="CT530" s="16"/>
      <c r="CU530" s="16"/>
      <c r="CV530" s="16"/>
      <c r="CW530" s="16"/>
      <c r="CX530" s="16"/>
      <c r="CY530" s="16"/>
      <c r="CZ530" s="16"/>
      <c r="DA530" s="16"/>
      <c r="DB530" s="16"/>
      <c r="DC530" s="16"/>
      <c r="DD530" s="16"/>
      <c r="DE530" s="16"/>
      <c r="DF530" s="16"/>
      <c r="DG530" s="16"/>
      <c r="DH530" s="16"/>
      <c r="DI530" s="16"/>
      <c r="DJ530" s="16"/>
      <c r="DK530" s="16"/>
      <c r="DL530" s="16"/>
      <c r="DM530" s="16"/>
      <c r="DN530" s="16"/>
      <c r="DO530" s="16"/>
      <c r="DP530" s="16"/>
      <c r="DQ530" s="16"/>
      <c r="DR530" s="16"/>
      <c r="DS530" s="16"/>
    </row>
    <row r="531" spans="1:123"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c r="BQ531" s="16"/>
      <c r="BR531" s="16"/>
      <c r="BS531" s="16"/>
      <c r="BT531" s="16"/>
      <c r="BU531" s="16"/>
      <c r="BV531" s="16"/>
      <c r="BW531" s="16"/>
      <c r="BX531" s="16"/>
      <c r="BY531" s="16"/>
      <c r="BZ531" s="16"/>
      <c r="CA531" s="16"/>
      <c r="CB531" s="16"/>
      <c r="CC531" s="16"/>
      <c r="CD531" s="16"/>
      <c r="CE531" s="16"/>
      <c r="CF531" s="16"/>
      <c r="CG531" s="16"/>
      <c r="CH531" s="16"/>
      <c r="CI531" s="16"/>
      <c r="CJ531" s="16"/>
      <c r="CK531" s="16"/>
      <c r="CL531" s="16"/>
      <c r="CM531" s="16"/>
      <c r="CN531" s="16"/>
      <c r="CO531" s="16"/>
      <c r="CP531" s="16"/>
      <c r="CQ531" s="16"/>
      <c r="CR531" s="16"/>
      <c r="CS531" s="16"/>
      <c r="CT531" s="16"/>
      <c r="CU531" s="16"/>
      <c r="CV531" s="16"/>
      <c r="CW531" s="16"/>
      <c r="CX531" s="16"/>
      <c r="CY531" s="16"/>
      <c r="CZ531" s="16"/>
      <c r="DA531" s="16"/>
      <c r="DB531" s="16"/>
      <c r="DC531" s="16"/>
      <c r="DD531" s="16"/>
      <c r="DE531" s="16"/>
      <c r="DF531" s="16"/>
      <c r="DG531" s="16"/>
      <c r="DH531" s="16"/>
      <c r="DI531" s="16"/>
      <c r="DJ531" s="16"/>
      <c r="DK531" s="16"/>
      <c r="DL531" s="16"/>
      <c r="DM531" s="16"/>
      <c r="DN531" s="16"/>
      <c r="DO531" s="16"/>
      <c r="DP531" s="16"/>
      <c r="DQ531" s="16"/>
      <c r="DR531" s="16"/>
      <c r="DS531" s="16"/>
    </row>
    <row r="532" spans="1:123"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c r="BQ532" s="16"/>
      <c r="BR532" s="16"/>
      <c r="BS532" s="16"/>
      <c r="BT532" s="16"/>
      <c r="BU532" s="16"/>
      <c r="BV532" s="16"/>
      <c r="BW532" s="16"/>
      <c r="BX532" s="16"/>
      <c r="BY532" s="16"/>
      <c r="BZ532" s="16"/>
      <c r="CA532" s="16"/>
      <c r="CB532" s="16"/>
      <c r="CC532" s="16"/>
      <c r="CD532" s="16"/>
      <c r="CE532" s="16"/>
      <c r="CF532" s="16"/>
      <c r="CG532" s="16"/>
      <c r="CH532" s="16"/>
      <c r="CI532" s="16"/>
      <c r="CJ532" s="16"/>
      <c r="CK532" s="16"/>
      <c r="CL532" s="16"/>
      <c r="CM532" s="16"/>
      <c r="CN532" s="16"/>
      <c r="CO532" s="16"/>
      <c r="CP532" s="16"/>
      <c r="CQ532" s="16"/>
      <c r="CR532" s="16"/>
      <c r="CS532" s="16"/>
      <c r="CT532" s="16"/>
      <c r="CU532" s="16"/>
      <c r="CV532" s="16"/>
      <c r="CW532" s="16"/>
      <c r="CX532" s="16"/>
      <c r="CY532" s="16"/>
      <c r="CZ532" s="16"/>
      <c r="DA532" s="16"/>
      <c r="DB532" s="16"/>
      <c r="DC532" s="16"/>
      <c r="DD532" s="16"/>
      <c r="DE532" s="16"/>
      <c r="DF532" s="16"/>
      <c r="DG532" s="16"/>
      <c r="DH532" s="16"/>
      <c r="DI532" s="16"/>
      <c r="DJ532" s="16"/>
      <c r="DK532" s="16"/>
      <c r="DL532" s="16"/>
      <c r="DM532" s="16"/>
      <c r="DN532" s="16"/>
      <c r="DO532" s="16"/>
      <c r="DP532" s="16"/>
      <c r="DQ532" s="16"/>
      <c r="DR532" s="16"/>
      <c r="DS532" s="16"/>
    </row>
    <row r="533" spans="1:123"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c r="BQ533" s="16"/>
      <c r="BR533" s="16"/>
      <c r="BS533" s="16"/>
      <c r="BT533" s="16"/>
      <c r="BU533" s="16"/>
      <c r="BV533" s="16"/>
      <c r="BW533" s="16"/>
      <c r="BX533" s="16"/>
      <c r="BY533" s="16"/>
      <c r="BZ533" s="16"/>
      <c r="CA533" s="16"/>
      <c r="CB533" s="16"/>
      <c r="CC533" s="16"/>
      <c r="CD533" s="16"/>
      <c r="CE533" s="16"/>
      <c r="CF533" s="16"/>
      <c r="CG533" s="16"/>
      <c r="CH533" s="16"/>
      <c r="CI533" s="16"/>
      <c r="CJ533" s="16"/>
      <c r="CK533" s="16"/>
      <c r="CL533" s="16"/>
      <c r="CM533" s="16"/>
      <c r="CN533" s="16"/>
      <c r="CO533" s="16"/>
      <c r="CP533" s="16"/>
      <c r="CQ533" s="16"/>
      <c r="CR533" s="16"/>
      <c r="CS533" s="16"/>
      <c r="CT533" s="16"/>
      <c r="CU533" s="16"/>
      <c r="CV533" s="16"/>
      <c r="CW533" s="16"/>
      <c r="CX533" s="16"/>
      <c r="CY533" s="16"/>
      <c r="CZ533" s="16"/>
      <c r="DA533" s="16"/>
      <c r="DB533" s="16"/>
      <c r="DC533" s="16"/>
      <c r="DD533" s="16"/>
      <c r="DE533" s="16"/>
      <c r="DF533" s="16"/>
      <c r="DG533" s="16"/>
      <c r="DH533" s="16"/>
      <c r="DI533" s="16"/>
      <c r="DJ533" s="16"/>
      <c r="DK533" s="16"/>
      <c r="DL533" s="16"/>
      <c r="DM533" s="16"/>
      <c r="DN533" s="16"/>
      <c r="DO533" s="16"/>
      <c r="DP533" s="16"/>
      <c r="DQ533" s="16"/>
      <c r="DR533" s="16"/>
      <c r="DS533" s="16"/>
    </row>
    <row r="534" spans="1:123"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c r="BQ534" s="16"/>
      <c r="BR534" s="16"/>
      <c r="BS534" s="16"/>
      <c r="BT534" s="16"/>
      <c r="BU534" s="16"/>
      <c r="BV534" s="16"/>
      <c r="BW534" s="16"/>
      <c r="BX534" s="16"/>
      <c r="BY534" s="16"/>
      <c r="BZ534" s="16"/>
      <c r="CA534" s="16"/>
      <c r="CB534" s="16"/>
      <c r="CC534" s="16"/>
      <c r="CD534" s="16"/>
      <c r="CE534" s="16"/>
      <c r="CF534" s="16"/>
      <c r="CG534" s="16"/>
      <c r="CH534" s="16"/>
      <c r="CI534" s="16"/>
      <c r="CJ534" s="16"/>
      <c r="CK534" s="16"/>
      <c r="CL534" s="16"/>
      <c r="CM534" s="16"/>
      <c r="CN534" s="16"/>
      <c r="CO534" s="16"/>
      <c r="CP534" s="16"/>
      <c r="CQ534" s="16"/>
      <c r="CR534" s="16"/>
      <c r="CS534" s="16"/>
      <c r="CT534" s="16"/>
      <c r="CU534" s="16"/>
      <c r="CV534" s="16"/>
      <c r="CW534" s="16"/>
      <c r="CX534" s="16"/>
      <c r="CY534" s="16"/>
      <c r="CZ534" s="16"/>
      <c r="DA534" s="16"/>
      <c r="DB534" s="16"/>
      <c r="DC534" s="16"/>
      <c r="DD534" s="16"/>
      <c r="DE534" s="16"/>
      <c r="DF534" s="16"/>
      <c r="DG534" s="16"/>
      <c r="DH534" s="16"/>
      <c r="DI534" s="16"/>
      <c r="DJ534" s="16"/>
      <c r="DK534" s="16"/>
      <c r="DL534" s="16"/>
      <c r="DM534" s="16"/>
      <c r="DN534" s="16"/>
      <c r="DO534" s="16"/>
      <c r="DP534" s="16"/>
      <c r="DQ534" s="16"/>
      <c r="DR534" s="16"/>
      <c r="DS534" s="16"/>
    </row>
    <row r="535" spans="1:123"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c r="BQ535" s="16"/>
      <c r="BR535" s="16"/>
      <c r="BS535" s="16"/>
      <c r="BT535" s="16"/>
      <c r="BU535" s="16"/>
      <c r="BV535" s="16"/>
      <c r="BW535" s="16"/>
      <c r="BX535" s="16"/>
      <c r="BY535" s="16"/>
      <c r="BZ535" s="16"/>
      <c r="CA535" s="16"/>
      <c r="CB535" s="16"/>
      <c r="CC535" s="16"/>
      <c r="CD535" s="16"/>
      <c r="CE535" s="16"/>
      <c r="CF535" s="16"/>
      <c r="CG535" s="16"/>
      <c r="CH535" s="16"/>
      <c r="CI535" s="16"/>
      <c r="CJ535" s="16"/>
      <c r="CK535" s="16"/>
      <c r="CL535" s="16"/>
      <c r="CM535" s="16"/>
      <c r="CN535" s="16"/>
      <c r="CO535" s="16"/>
      <c r="CP535" s="16"/>
      <c r="CQ535" s="16"/>
      <c r="CR535" s="16"/>
      <c r="CS535" s="16"/>
      <c r="CT535" s="16"/>
      <c r="CU535" s="16"/>
      <c r="CV535" s="16"/>
      <c r="CW535" s="16"/>
      <c r="CX535" s="16"/>
      <c r="CY535" s="16"/>
      <c r="CZ535" s="16"/>
      <c r="DA535" s="16"/>
      <c r="DB535" s="16"/>
      <c r="DC535" s="16"/>
      <c r="DD535" s="16"/>
      <c r="DE535" s="16"/>
      <c r="DF535" s="16"/>
      <c r="DG535" s="16"/>
      <c r="DH535" s="16"/>
      <c r="DI535" s="16"/>
      <c r="DJ535" s="16"/>
      <c r="DK535" s="16"/>
      <c r="DL535" s="16"/>
      <c r="DM535" s="16"/>
      <c r="DN535" s="16"/>
      <c r="DO535" s="16"/>
      <c r="DP535" s="16"/>
      <c r="DQ535" s="16"/>
      <c r="DR535" s="16"/>
      <c r="DS535" s="16"/>
    </row>
    <row r="536" spans="1:123"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c r="BQ536" s="16"/>
      <c r="BR536" s="16"/>
      <c r="BS536" s="16"/>
      <c r="BT536" s="16"/>
      <c r="BU536" s="16"/>
      <c r="BV536" s="16"/>
      <c r="BW536" s="16"/>
      <c r="BX536" s="16"/>
      <c r="BY536" s="16"/>
      <c r="BZ536" s="16"/>
      <c r="CA536" s="16"/>
      <c r="CB536" s="16"/>
      <c r="CC536" s="16"/>
      <c r="CD536" s="16"/>
      <c r="CE536" s="16"/>
      <c r="CF536" s="16"/>
      <c r="CG536" s="16"/>
      <c r="CH536" s="16"/>
      <c r="CI536" s="16"/>
      <c r="CJ536" s="16"/>
      <c r="CK536" s="16"/>
      <c r="CL536" s="16"/>
      <c r="CM536" s="16"/>
      <c r="CN536" s="16"/>
      <c r="CO536" s="16"/>
      <c r="CP536" s="16"/>
      <c r="CQ536" s="16"/>
      <c r="CR536" s="16"/>
      <c r="CS536" s="16"/>
      <c r="CT536" s="16"/>
      <c r="CU536" s="16"/>
      <c r="CV536" s="16"/>
      <c r="CW536" s="16"/>
      <c r="CX536" s="16"/>
      <c r="CY536" s="16"/>
      <c r="CZ536" s="16"/>
      <c r="DA536" s="16"/>
      <c r="DB536" s="16"/>
      <c r="DC536" s="16"/>
      <c r="DD536" s="16"/>
      <c r="DE536" s="16"/>
      <c r="DF536" s="16"/>
      <c r="DG536" s="16"/>
      <c r="DH536" s="16"/>
      <c r="DI536" s="16"/>
      <c r="DJ536" s="16"/>
      <c r="DK536" s="16"/>
      <c r="DL536" s="16"/>
      <c r="DM536" s="16"/>
      <c r="DN536" s="16"/>
      <c r="DO536" s="16"/>
      <c r="DP536" s="16"/>
      <c r="DQ536" s="16"/>
      <c r="DR536" s="16"/>
      <c r="DS536" s="16"/>
    </row>
    <row r="537" spans="1:123"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16"/>
      <c r="BR537" s="16"/>
      <c r="BS537" s="16"/>
      <c r="BT537" s="16"/>
      <c r="BU537" s="16"/>
      <c r="BV537" s="16"/>
      <c r="BW537" s="16"/>
      <c r="BX537" s="16"/>
      <c r="BY537" s="16"/>
      <c r="BZ537" s="16"/>
      <c r="CA537" s="16"/>
      <c r="CB537" s="16"/>
      <c r="CC537" s="16"/>
      <c r="CD537" s="16"/>
      <c r="CE537" s="16"/>
      <c r="CF537" s="16"/>
      <c r="CG537" s="16"/>
      <c r="CH537" s="16"/>
      <c r="CI537" s="16"/>
      <c r="CJ537" s="16"/>
      <c r="CK537" s="16"/>
      <c r="CL537" s="16"/>
      <c r="CM537" s="16"/>
      <c r="CN537" s="16"/>
      <c r="CO537" s="16"/>
      <c r="CP537" s="16"/>
      <c r="CQ537" s="16"/>
      <c r="CR537" s="16"/>
      <c r="CS537" s="16"/>
      <c r="CT537" s="16"/>
      <c r="CU537" s="16"/>
      <c r="CV537" s="16"/>
      <c r="CW537" s="16"/>
      <c r="CX537" s="16"/>
      <c r="CY537" s="16"/>
      <c r="CZ537" s="16"/>
      <c r="DA537" s="16"/>
      <c r="DB537" s="16"/>
      <c r="DC537" s="16"/>
      <c r="DD537" s="16"/>
      <c r="DE537" s="16"/>
      <c r="DF537" s="16"/>
      <c r="DG537" s="16"/>
      <c r="DH537" s="16"/>
      <c r="DI537" s="16"/>
      <c r="DJ537" s="16"/>
      <c r="DK537" s="16"/>
      <c r="DL537" s="16"/>
      <c r="DM537" s="16"/>
      <c r="DN537" s="16"/>
      <c r="DO537" s="16"/>
      <c r="DP537" s="16"/>
      <c r="DQ537" s="16"/>
      <c r="DR537" s="16"/>
      <c r="DS537" s="16"/>
    </row>
    <row r="538" spans="1:123"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c r="BQ538" s="16"/>
      <c r="BR538" s="16"/>
      <c r="BS538" s="16"/>
      <c r="BT538" s="16"/>
      <c r="BU538" s="16"/>
      <c r="BV538" s="16"/>
      <c r="BW538" s="16"/>
      <c r="BX538" s="16"/>
      <c r="BY538" s="16"/>
      <c r="BZ538" s="16"/>
      <c r="CA538" s="16"/>
      <c r="CB538" s="16"/>
      <c r="CC538" s="16"/>
      <c r="CD538" s="16"/>
      <c r="CE538" s="16"/>
      <c r="CF538" s="16"/>
      <c r="CG538" s="16"/>
      <c r="CH538" s="16"/>
      <c r="CI538" s="16"/>
      <c r="CJ538" s="16"/>
      <c r="CK538" s="16"/>
      <c r="CL538" s="16"/>
      <c r="CM538" s="16"/>
      <c r="CN538" s="16"/>
      <c r="CO538" s="16"/>
      <c r="CP538" s="16"/>
      <c r="CQ538" s="16"/>
      <c r="CR538" s="16"/>
      <c r="CS538" s="16"/>
      <c r="CT538" s="16"/>
      <c r="CU538" s="16"/>
      <c r="CV538" s="16"/>
      <c r="CW538" s="16"/>
      <c r="CX538" s="16"/>
      <c r="CY538" s="16"/>
      <c r="CZ538" s="16"/>
      <c r="DA538" s="16"/>
      <c r="DB538" s="16"/>
      <c r="DC538" s="16"/>
      <c r="DD538" s="16"/>
      <c r="DE538" s="16"/>
      <c r="DF538" s="16"/>
      <c r="DG538" s="16"/>
      <c r="DH538" s="16"/>
      <c r="DI538" s="16"/>
      <c r="DJ538" s="16"/>
      <c r="DK538" s="16"/>
      <c r="DL538" s="16"/>
      <c r="DM538" s="16"/>
      <c r="DN538" s="16"/>
      <c r="DO538" s="16"/>
      <c r="DP538" s="16"/>
      <c r="DQ538" s="16"/>
      <c r="DR538" s="16"/>
      <c r="DS538" s="16"/>
    </row>
    <row r="539" spans="1:123"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c r="BQ539" s="16"/>
      <c r="BR539" s="16"/>
      <c r="BS539" s="16"/>
      <c r="BT539" s="16"/>
      <c r="BU539" s="16"/>
      <c r="BV539" s="16"/>
      <c r="BW539" s="16"/>
      <c r="BX539" s="16"/>
      <c r="BY539" s="16"/>
      <c r="BZ539" s="16"/>
      <c r="CA539" s="16"/>
      <c r="CB539" s="16"/>
      <c r="CC539" s="16"/>
      <c r="CD539" s="16"/>
      <c r="CE539" s="16"/>
      <c r="CF539" s="16"/>
      <c r="CG539" s="16"/>
      <c r="CH539" s="16"/>
      <c r="CI539" s="16"/>
      <c r="CJ539" s="16"/>
      <c r="CK539" s="16"/>
      <c r="CL539" s="16"/>
      <c r="CM539" s="16"/>
      <c r="CN539" s="16"/>
      <c r="CO539" s="16"/>
      <c r="CP539" s="16"/>
      <c r="CQ539" s="16"/>
      <c r="CR539" s="16"/>
      <c r="CS539" s="16"/>
      <c r="CT539" s="16"/>
      <c r="CU539" s="16"/>
      <c r="CV539" s="16"/>
      <c r="CW539" s="16"/>
      <c r="CX539" s="16"/>
      <c r="CY539" s="16"/>
      <c r="CZ539" s="16"/>
      <c r="DA539" s="16"/>
      <c r="DB539" s="16"/>
      <c r="DC539" s="16"/>
      <c r="DD539" s="16"/>
      <c r="DE539" s="16"/>
      <c r="DF539" s="16"/>
      <c r="DG539" s="16"/>
      <c r="DH539" s="16"/>
      <c r="DI539" s="16"/>
      <c r="DJ539" s="16"/>
      <c r="DK539" s="16"/>
      <c r="DL539" s="16"/>
      <c r="DM539" s="16"/>
      <c r="DN539" s="16"/>
      <c r="DO539" s="16"/>
      <c r="DP539" s="16"/>
      <c r="DQ539" s="16"/>
      <c r="DR539" s="16"/>
      <c r="DS539" s="16"/>
    </row>
    <row r="540" spans="1:123"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c r="BQ540" s="16"/>
      <c r="BR540" s="16"/>
      <c r="BS540" s="16"/>
      <c r="BT540" s="16"/>
      <c r="BU540" s="16"/>
      <c r="BV540" s="16"/>
      <c r="BW540" s="16"/>
      <c r="BX540" s="16"/>
      <c r="BY540" s="16"/>
      <c r="BZ540" s="16"/>
      <c r="CA540" s="16"/>
      <c r="CB540" s="16"/>
      <c r="CC540" s="16"/>
      <c r="CD540" s="16"/>
      <c r="CE540" s="16"/>
      <c r="CF540" s="16"/>
      <c r="CG540" s="16"/>
      <c r="CH540" s="16"/>
      <c r="CI540" s="16"/>
      <c r="CJ540" s="16"/>
      <c r="CK540" s="16"/>
      <c r="CL540" s="16"/>
      <c r="CM540" s="16"/>
      <c r="CN540" s="16"/>
      <c r="CO540" s="16"/>
      <c r="CP540" s="16"/>
      <c r="CQ540" s="16"/>
      <c r="CR540" s="16"/>
      <c r="CS540" s="16"/>
      <c r="CT540" s="16"/>
      <c r="CU540" s="16"/>
      <c r="CV540" s="16"/>
      <c r="CW540" s="16"/>
      <c r="CX540" s="16"/>
      <c r="CY540" s="16"/>
      <c r="CZ540" s="16"/>
      <c r="DA540" s="16"/>
      <c r="DB540" s="16"/>
      <c r="DC540" s="16"/>
      <c r="DD540" s="16"/>
      <c r="DE540" s="16"/>
      <c r="DF540" s="16"/>
      <c r="DG540" s="16"/>
      <c r="DH540" s="16"/>
      <c r="DI540" s="16"/>
      <c r="DJ540" s="16"/>
      <c r="DK540" s="16"/>
      <c r="DL540" s="16"/>
      <c r="DM540" s="16"/>
      <c r="DN540" s="16"/>
      <c r="DO540" s="16"/>
      <c r="DP540" s="16"/>
      <c r="DQ540" s="16"/>
      <c r="DR540" s="16"/>
      <c r="DS540" s="16"/>
    </row>
    <row r="541" spans="1:123"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c r="BQ541" s="16"/>
      <c r="BR541" s="16"/>
      <c r="BS541" s="16"/>
      <c r="BT541" s="16"/>
      <c r="BU541" s="16"/>
      <c r="BV541" s="16"/>
      <c r="BW541" s="16"/>
      <c r="BX541" s="16"/>
      <c r="BY541" s="16"/>
      <c r="BZ541" s="16"/>
      <c r="CA541" s="16"/>
      <c r="CB541" s="16"/>
      <c r="CC541" s="16"/>
      <c r="CD541" s="16"/>
      <c r="CE541" s="16"/>
      <c r="CF541" s="16"/>
      <c r="CG541" s="16"/>
      <c r="CH541" s="16"/>
      <c r="CI541" s="16"/>
      <c r="CJ541" s="16"/>
      <c r="CK541" s="16"/>
      <c r="CL541" s="16"/>
      <c r="CM541" s="16"/>
      <c r="CN541" s="16"/>
      <c r="CO541" s="16"/>
      <c r="CP541" s="16"/>
      <c r="CQ541" s="16"/>
      <c r="CR541" s="16"/>
      <c r="CS541" s="16"/>
      <c r="CT541" s="16"/>
      <c r="CU541" s="16"/>
      <c r="CV541" s="16"/>
      <c r="CW541" s="16"/>
      <c r="CX541" s="16"/>
      <c r="CY541" s="16"/>
      <c r="CZ541" s="16"/>
      <c r="DA541" s="16"/>
      <c r="DB541" s="16"/>
      <c r="DC541" s="16"/>
      <c r="DD541" s="16"/>
      <c r="DE541" s="16"/>
      <c r="DF541" s="16"/>
      <c r="DG541" s="16"/>
      <c r="DH541" s="16"/>
      <c r="DI541" s="16"/>
      <c r="DJ541" s="16"/>
      <c r="DK541" s="16"/>
      <c r="DL541" s="16"/>
      <c r="DM541" s="16"/>
      <c r="DN541" s="16"/>
      <c r="DO541" s="16"/>
      <c r="DP541" s="16"/>
      <c r="DQ541" s="16"/>
      <c r="DR541" s="16"/>
      <c r="DS541" s="16"/>
    </row>
    <row r="542" spans="1:123"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c r="BQ542" s="16"/>
      <c r="BR542" s="16"/>
      <c r="BS542" s="16"/>
      <c r="BT542" s="16"/>
      <c r="BU542" s="16"/>
      <c r="BV542" s="16"/>
      <c r="BW542" s="16"/>
      <c r="BX542" s="16"/>
      <c r="BY542" s="16"/>
      <c r="BZ542" s="16"/>
      <c r="CA542" s="16"/>
      <c r="CB542" s="16"/>
      <c r="CC542" s="16"/>
      <c r="CD542" s="16"/>
      <c r="CE542" s="16"/>
      <c r="CF542" s="16"/>
      <c r="CG542" s="16"/>
      <c r="CH542" s="16"/>
      <c r="CI542" s="16"/>
      <c r="CJ542" s="16"/>
      <c r="CK542" s="16"/>
      <c r="CL542" s="16"/>
      <c r="CM542" s="16"/>
      <c r="CN542" s="16"/>
      <c r="CO542" s="16"/>
      <c r="CP542" s="16"/>
      <c r="CQ542" s="16"/>
      <c r="CR542" s="16"/>
      <c r="CS542" s="16"/>
      <c r="CT542" s="16"/>
      <c r="CU542" s="16"/>
      <c r="CV542" s="16"/>
      <c r="CW542" s="16"/>
      <c r="CX542" s="16"/>
      <c r="CY542" s="16"/>
      <c r="CZ542" s="16"/>
      <c r="DA542" s="16"/>
      <c r="DB542" s="16"/>
      <c r="DC542" s="16"/>
      <c r="DD542" s="16"/>
      <c r="DE542" s="16"/>
      <c r="DF542" s="16"/>
      <c r="DG542" s="16"/>
      <c r="DH542" s="16"/>
      <c r="DI542" s="16"/>
      <c r="DJ542" s="16"/>
      <c r="DK542" s="16"/>
      <c r="DL542" s="16"/>
      <c r="DM542" s="16"/>
      <c r="DN542" s="16"/>
      <c r="DO542" s="16"/>
      <c r="DP542" s="16"/>
      <c r="DQ542" s="16"/>
      <c r="DR542" s="16"/>
      <c r="DS542" s="16"/>
    </row>
    <row r="543" spans="1:123"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c r="BQ543" s="16"/>
      <c r="BR543" s="16"/>
      <c r="BS543" s="16"/>
      <c r="BT543" s="16"/>
      <c r="BU543" s="16"/>
      <c r="BV543" s="16"/>
      <c r="BW543" s="16"/>
      <c r="BX543" s="16"/>
      <c r="BY543" s="16"/>
      <c r="BZ543" s="16"/>
      <c r="CA543" s="16"/>
      <c r="CB543" s="16"/>
      <c r="CC543" s="16"/>
      <c r="CD543" s="16"/>
      <c r="CE543" s="16"/>
      <c r="CF543" s="16"/>
      <c r="CG543" s="16"/>
      <c r="CH543" s="16"/>
      <c r="CI543" s="16"/>
      <c r="CJ543" s="16"/>
      <c r="CK543" s="16"/>
      <c r="CL543" s="16"/>
      <c r="CM543" s="16"/>
      <c r="CN543" s="16"/>
      <c r="CO543" s="16"/>
      <c r="CP543" s="16"/>
      <c r="CQ543" s="16"/>
      <c r="CR543" s="16"/>
      <c r="CS543" s="16"/>
      <c r="CT543" s="16"/>
      <c r="CU543" s="16"/>
      <c r="CV543" s="16"/>
      <c r="CW543" s="16"/>
      <c r="CX543" s="16"/>
      <c r="CY543" s="16"/>
      <c r="CZ543" s="16"/>
      <c r="DA543" s="16"/>
      <c r="DB543" s="16"/>
      <c r="DC543" s="16"/>
      <c r="DD543" s="16"/>
      <c r="DE543" s="16"/>
      <c r="DF543" s="16"/>
      <c r="DG543" s="16"/>
      <c r="DH543" s="16"/>
      <c r="DI543" s="16"/>
      <c r="DJ543" s="16"/>
      <c r="DK543" s="16"/>
      <c r="DL543" s="16"/>
      <c r="DM543" s="16"/>
      <c r="DN543" s="16"/>
      <c r="DO543" s="16"/>
      <c r="DP543" s="16"/>
      <c r="DQ543" s="16"/>
      <c r="DR543" s="16"/>
      <c r="DS543" s="16"/>
    </row>
    <row r="544" spans="1:123"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c r="BQ544" s="16"/>
      <c r="BR544" s="16"/>
      <c r="BS544" s="16"/>
      <c r="BT544" s="16"/>
      <c r="BU544" s="16"/>
      <c r="BV544" s="16"/>
      <c r="BW544" s="16"/>
      <c r="BX544" s="16"/>
      <c r="BY544" s="16"/>
      <c r="BZ544" s="16"/>
      <c r="CA544" s="16"/>
      <c r="CB544" s="16"/>
      <c r="CC544" s="16"/>
      <c r="CD544" s="16"/>
      <c r="CE544" s="16"/>
      <c r="CF544" s="16"/>
      <c r="CG544" s="16"/>
      <c r="CH544" s="16"/>
      <c r="CI544" s="16"/>
      <c r="CJ544" s="16"/>
      <c r="CK544" s="16"/>
      <c r="CL544" s="16"/>
      <c r="CM544" s="16"/>
      <c r="CN544" s="16"/>
      <c r="CO544" s="16"/>
      <c r="CP544" s="16"/>
      <c r="CQ544" s="16"/>
      <c r="CR544" s="16"/>
      <c r="CS544" s="16"/>
      <c r="CT544" s="16"/>
      <c r="CU544" s="16"/>
      <c r="CV544" s="16"/>
      <c r="CW544" s="16"/>
      <c r="CX544" s="16"/>
      <c r="CY544" s="16"/>
      <c r="CZ544" s="16"/>
      <c r="DA544" s="16"/>
      <c r="DB544" s="16"/>
      <c r="DC544" s="16"/>
      <c r="DD544" s="16"/>
      <c r="DE544" s="16"/>
      <c r="DF544" s="16"/>
      <c r="DG544" s="16"/>
      <c r="DH544" s="16"/>
      <c r="DI544" s="16"/>
      <c r="DJ544" s="16"/>
      <c r="DK544" s="16"/>
      <c r="DL544" s="16"/>
      <c r="DM544" s="16"/>
      <c r="DN544" s="16"/>
      <c r="DO544" s="16"/>
      <c r="DP544" s="16"/>
      <c r="DQ544" s="16"/>
      <c r="DR544" s="16"/>
      <c r="DS544" s="16"/>
    </row>
    <row r="545" spans="1:123"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c r="BQ545" s="16"/>
      <c r="BR545" s="16"/>
      <c r="BS545" s="16"/>
      <c r="BT545" s="16"/>
      <c r="BU545" s="16"/>
      <c r="BV545" s="16"/>
      <c r="BW545" s="16"/>
      <c r="BX545" s="16"/>
      <c r="BY545" s="16"/>
      <c r="BZ545" s="16"/>
      <c r="CA545" s="16"/>
      <c r="CB545" s="16"/>
      <c r="CC545" s="16"/>
      <c r="CD545" s="16"/>
      <c r="CE545" s="16"/>
      <c r="CF545" s="16"/>
      <c r="CG545" s="16"/>
      <c r="CH545" s="16"/>
      <c r="CI545" s="16"/>
      <c r="CJ545" s="16"/>
      <c r="CK545" s="16"/>
      <c r="CL545" s="16"/>
      <c r="CM545" s="16"/>
      <c r="CN545" s="16"/>
      <c r="CO545" s="16"/>
      <c r="CP545" s="16"/>
      <c r="CQ545" s="16"/>
      <c r="CR545" s="16"/>
      <c r="CS545" s="16"/>
      <c r="CT545" s="16"/>
      <c r="CU545" s="16"/>
      <c r="CV545" s="16"/>
      <c r="CW545" s="16"/>
      <c r="CX545" s="16"/>
      <c r="CY545" s="16"/>
      <c r="CZ545" s="16"/>
      <c r="DA545" s="16"/>
      <c r="DB545" s="16"/>
      <c r="DC545" s="16"/>
      <c r="DD545" s="16"/>
      <c r="DE545" s="16"/>
      <c r="DF545" s="16"/>
      <c r="DG545" s="16"/>
      <c r="DH545" s="16"/>
      <c r="DI545" s="16"/>
      <c r="DJ545" s="16"/>
      <c r="DK545" s="16"/>
      <c r="DL545" s="16"/>
      <c r="DM545" s="16"/>
      <c r="DN545" s="16"/>
      <c r="DO545" s="16"/>
      <c r="DP545" s="16"/>
      <c r="DQ545" s="16"/>
      <c r="DR545" s="16"/>
      <c r="DS545" s="16"/>
    </row>
    <row r="546" spans="1:123"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c r="BQ546" s="16"/>
      <c r="BR546" s="16"/>
      <c r="BS546" s="16"/>
      <c r="BT546" s="16"/>
      <c r="BU546" s="16"/>
      <c r="BV546" s="16"/>
      <c r="BW546" s="16"/>
      <c r="BX546" s="16"/>
      <c r="BY546" s="16"/>
      <c r="BZ546" s="16"/>
      <c r="CA546" s="16"/>
      <c r="CB546" s="16"/>
      <c r="CC546" s="16"/>
      <c r="CD546" s="16"/>
      <c r="CE546" s="16"/>
      <c r="CF546" s="16"/>
      <c r="CG546" s="16"/>
      <c r="CH546" s="16"/>
      <c r="CI546" s="16"/>
      <c r="CJ546" s="16"/>
      <c r="CK546" s="16"/>
      <c r="CL546" s="16"/>
      <c r="CM546" s="16"/>
      <c r="CN546" s="16"/>
      <c r="CO546" s="16"/>
      <c r="CP546" s="16"/>
      <c r="CQ546" s="16"/>
      <c r="CR546" s="16"/>
      <c r="CS546" s="16"/>
      <c r="CT546" s="16"/>
      <c r="CU546" s="16"/>
      <c r="CV546" s="16"/>
      <c r="CW546" s="16"/>
      <c r="CX546" s="16"/>
      <c r="CY546" s="16"/>
      <c r="CZ546" s="16"/>
      <c r="DA546" s="16"/>
      <c r="DB546" s="16"/>
      <c r="DC546" s="16"/>
      <c r="DD546" s="16"/>
      <c r="DE546" s="16"/>
      <c r="DF546" s="16"/>
      <c r="DG546" s="16"/>
      <c r="DH546" s="16"/>
      <c r="DI546" s="16"/>
      <c r="DJ546" s="16"/>
      <c r="DK546" s="16"/>
      <c r="DL546" s="16"/>
      <c r="DM546" s="16"/>
      <c r="DN546" s="16"/>
      <c r="DO546" s="16"/>
      <c r="DP546" s="16"/>
      <c r="DQ546" s="16"/>
      <c r="DR546" s="16"/>
      <c r="DS546" s="16"/>
    </row>
    <row r="547" spans="1:123"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16"/>
      <c r="BR547" s="16"/>
      <c r="BS547" s="16"/>
      <c r="BT547" s="16"/>
      <c r="BU547" s="16"/>
      <c r="BV547" s="16"/>
      <c r="BW547" s="16"/>
      <c r="BX547" s="16"/>
      <c r="BY547" s="16"/>
      <c r="BZ547" s="16"/>
      <c r="CA547" s="16"/>
      <c r="CB547" s="16"/>
      <c r="CC547" s="16"/>
      <c r="CD547" s="16"/>
      <c r="CE547" s="16"/>
      <c r="CF547" s="16"/>
      <c r="CG547" s="16"/>
      <c r="CH547" s="16"/>
      <c r="CI547" s="16"/>
      <c r="CJ547" s="16"/>
      <c r="CK547" s="16"/>
      <c r="CL547" s="16"/>
      <c r="CM547" s="16"/>
      <c r="CN547" s="16"/>
      <c r="CO547" s="16"/>
      <c r="CP547" s="16"/>
      <c r="CQ547" s="16"/>
      <c r="CR547" s="16"/>
      <c r="CS547" s="16"/>
      <c r="CT547" s="16"/>
      <c r="CU547" s="16"/>
      <c r="CV547" s="16"/>
      <c r="CW547" s="16"/>
      <c r="CX547" s="16"/>
      <c r="CY547" s="16"/>
      <c r="CZ547" s="16"/>
      <c r="DA547" s="16"/>
      <c r="DB547" s="16"/>
      <c r="DC547" s="16"/>
      <c r="DD547" s="16"/>
      <c r="DE547" s="16"/>
      <c r="DF547" s="16"/>
      <c r="DG547" s="16"/>
      <c r="DH547" s="16"/>
      <c r="DI547" s="16"/>
      <c r="DJ547" s="16"/>
      <c r="DK547" s="16"/>
      <c r="DL547" s="16"/>
      <c r="DM547" s="16"/>
      <c r="DN547" s="16"/>
      <c r="DO547" s="16"/>
      <c r="DP547" s="16"/>
      <c r="DQ547" s="16"/>
      <c r="DR547" s="16"/>
      <c r="DS547" s="16"/>
    </row>
    <row r="548" spans="1:123"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16"/>
      <c r="BR548" s="16"/>
      <c r="BS548" s="16"/>
      <c r="BT548" s="16"/>
      <c r="BU548" s="16"/>
      <c r="BV548" s="16"/>
      <c r="BW548" s="16"/>
      <c r="BX548" s="16"/>
      <c r="BY548" s="16"/>
      <c r="BZ548" s="16"/>
      <c r="CA548" s="16"/>
      <c r="CB548" s="16"/>
      <c r="CC548" s="16"/>
      <c r="CD548" s="16"/>
      <c r="CE548" s="16"/>
      <c r="CF548" s="16"/>
      <c r="CG548" s="16"/>
      <c r="CH548" s="16"/>
      <c r="CI548" s="16"/>
      <c r="CJ548" s="16"/>
      <c r="CK548" s="16"/>
      <c r="CL548" s="16"/>
      <c r="CM548" s="16"/>
      <c r="CN548" s="16"/>
      <c r="CO548" s="16"/>
      <c r="CP548" s="16"/>
      <c r="CQ548" s="16"/>
      <c r="CR548" s="16"/>
      <c r="CS548" s="16"/>
      <c r="CT548" s="16"/>
      <c r="CU548" s="16"/>
      <c r="CV548" s="16"/>
      <c r="CW548" s="16"/>
      <c r="CX548" s="16"/>
      <c r="CY548" s="16"/>
      <c r="CZ548" s="16"/>
      <c r="DA548" s="16"/>
      <c r="DB548" s="16"/>
      <c r="DC548" s="16"/>
      <c r="DD548" s="16"/>
      <c r="DE548" s="16"/>
      <c r="DF548" s="16"/>
      <c r="DG548" s="16"/>
      <c r="DH548" s="16"/>
      <c r="DI548" s="16"/>
      <c r="DJ548" s="16"/>
      <c r="DK548" s="16"/>
      <c r="DL548" s="16"/>
      <c r="DM548" s="16"/>
      <c r="DN548" s="16"/>
      <c r="DO548" s="16"/>
      <c r="DP548" s="16"/>
      <c r="DQ548" s="16"/>
      <c r="DR548" s="16"/>
      <c r="DS548" s="16"/>
    </row>
    <row r="549" spans="1:123"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16"/>
      <c r="BR549" s="16"/>
      <c r="BS549" s="16"/>
      <c r="BT549" s="16"/>
      <c r="BU549" s="16"/>
      <c r="BV549" s="16"/>
      <c r="BW549" s="16"/>
      <c r="BX549" s="16"/>
      <c r="BY549" s="16"/>
      <c r="BZ549" s="16"/>
      <c r="CA549" s="16"/>
      <c r="CB549" s="16"/>
      <c r="CC549" s="16"/>
      <c r="CD549" s="16"/>
      <c r="CE549" s="16"/>
      <c r="CF549" s="16"/>
      <c r="CG549" s="16"/>
      <c r="CH549" s="16"/>
      <c r="CI549" s="16"/>
      <c r="CJ549" s="16"/>
      <c r="CK549" s="16"/>
      <c r="CL549" s="16"/>
      <c r="CM549" s="16"/>
      <c r="CN549" s="16"/>
      <c r="CO549" s="16"/>
      <c r="CP549" s="16"/>
      <c r="CQ549" s="16"/>
      <c r="CR549" s="16"/>
      <c r="CS549" s="16"/>
      <c r="CT549" s="16"/>
      <c r="CU549" s="16"/>
      <c r="CV549" s="16"/>
      <c r="CW549" s="16"/>
      <c r="CX549" s="16"/>
      <c r="CY549" s="16"/>
      <c r="CZ549" s="16"/>
      <c r="DA549" s="16"/>
      <c r="DB549" s="16"/>
      <c r="DC549" s="16"/>
      <c r="DD549" s="16"/>
      <c r="DE549" s="16"/>
      <c r="DF549" s="16"/>
      <c r="DG549" s="16"/>
      <c r="DH549" s="16"/>
      <c r="DI549" s="16"/>
      <c r="DJ549" s="16"/>
      <c r="DK549" s="16"/>
      <c r="DL549" s="16"/>
      <c r="DM549" s="16"/>
      <c r="DN549" s="16"/>
      <c r="DO549" s="16"/>
      <c r="DP549" s="16"/>
      <c r="DQ549" s="16"/>
      <c r="DR549" s="16"/>
      <c r="DS549" s="16"/>
    </row>
    <row r="550" spans="1:123"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16"/>
      <c r="BR550" s="16"/>
      <c r="BS550" s="16"/>
      <c r="BT550" s="16"/>
      <c r="BU550" s="16"/>
      <c r="BV550" s="16"/>
      <c r="BW550" s="16"/>
      <c r="BX550" s="16"/>
      <c r="BY550" s="16"/>
      <c r="BZ550" s="16"/>
      <c r="CA550" s="16"/>
      <c r="CB550" s="16"/>
      <c r="CC550" s="16"/>
      <c r="CD550" s="16"/>
      <c r="CE550" s="16"/>
      <c r="CF550" s="16"/>
      <c r="CG550" s="16"/>
      <c r="CH550" s="16"/>
      <c r="CI550" s="16"/>
      <c r="CJ550" s="16"/>
      <c r="CK550" s="16"/>
      <c r="CL550" s="16"/>
      <c r="CM550" s="16"/>
      <c r="CN550" s="16"/>
      <c r="CO550" s="16"/>
      <c r="CP550" s="16"/>
      <c r="CQ550" s="16"/>
      <c r="CR550" s="16"/>
      <c r="CS550" s="16"/>
      <c r="CT550" s="16"/>
      <c r="CU550" s="16"/>
      <c r="CV550" s="16"/>
      <c r="CW550" s="16"/>
      <c r="CX550" s="16"/>
      <c r="CY550" s="16"/>
      <c r="CZ550" s="16"/>
      <c r="DA550" s="16"/>
      <c r="DB550" s="16"/>
      <c r="DC550" s="16"/>
      <c r="DD550" s="16"/>
      <c r="DE550" s="16"/>
      <c r="DF550" s="16"/>
      <c r="DG550" s="16"/>
      <c r="DH550" s="16"/>
      <c r="DI550" s="16"/>
      <c r="DJ550" s="16"/>
      <c r="DK550" s="16"/>
      <c r="DL550" s="16"/>
      <c r="DM550" s="16"/>
      <c r="DN550" s="16"/>
      <c r="DO550" s="16"/>
      <c r="DP550" s="16"/>
      <c r="DQ550" s="16"/>
      <c r="DR550" s="16"/>
      <c r="DS550" s="16"/>
    </row>
    <row r="551" spans="1:123"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16"/>
      <c r="BR551" s="16"/>
      <c r="BS551" s="16"/>
      <c r="BT551" s="16"/>
      <c r="BU551" s="16"/>
      <c r="BV551" s="16"/>
      <c r="BW551" s="16"/>
      <c r="BX551" s="16"/>
      <c r="BY551" s="16"/>
      <c r="BZ551" s="16"/>
      <c r="CA551" s="16"/>
      <c r="CB551" s="16"/>
      <c r="CC551" s="16"/>
      <c r="CD551" s="16"/>
      <c r="CE551" s="16"/>
      <c r="CF551" s="16"/>
      <c r="CG551" s="16"/>
      <c r="CH551" s="16"/>
      <c r="CI551" s="16"/>
      <c r="CJ551" s="16"/>
      <c r="CK551" s="16"/>
      <c r="CL551" s="16"/>
      <c r="CM551" s="16"/>
      <c r="CN551" s="16"/>
      <c r="CO551" s="16"/>
      <c r="CP551" s="16"/>
      <c r="CQ551" s="16"/>
      <c r="CR551" s="16"/>
      <c r="CS551" s="16"/>
      <c r="CT551" s="16"/>
      <c r="CU551" s="16"/>
      <c r="CV551" s="16"/>
      <c r="CW551" s="16"/>
      <c r="CX551" s="16"/>
      <c r="CY551" s="16"/>
      <c r="CZ551" s="16"/>
      <c r="DA551" s="16"/>
      <c r="DB551" s="16"/>
      <c r="DC551" s="16"/>
      <c r="DD551" s="16"/>
      <c r="DE551" s="16"/>
      <c r="DF551" s="16"/>
      <c r="DG551" s="16"/>
      <c r="DH551" s="16"/>
      <c r="DI551" s="16"/>
      <c r="DJ551" s="16"/>
      <c r="DK551" s="16"/>
      <c r="DL551" s="16"/>
      <c r="DM551" s="16"/>
      <c r="DN551" s="16"/>
      <c r="DO551" s="16"/>
      <c r="DP551" s="16"/>
      <c r="DQ551" s="16"/>
      <c r="DR551" s="16"/>
      <c r="DS551" s="16"/>
    </row>
    <row r="552" spans="1:123"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16"/>
      <c r="BR552" s="16"/>
      <c r="BS552" s="16"/>
      <c r="BT552" s="16"/>
      <c r="BU552" s="16"/>
      <c r="BV552" s="16"/>
      <c r="BW552" s="16"/>
      <c r="BX552" s="16"/>
      <c r="BY552" s="16"/>
      <c r="BZ552" s="16"/>
      <c r="CA552" s="16"/>
      <c r="CB552" s="16"/>
      <c r="CC552" s="16"/>
      <c r="CD552" s="16"/>
      <c r="CE552" s="16"/>
      <c r="CF552" s="16"/>
      <c r="CG552" s="16"/>
      <c r="CH552" s="16"/>
      <c r="CI552" s="16"/>
      <c r="CJ552" s="16"/>
      <c r="CK552" s="16"/>
      <c r="CL552" s="16"/>
      <c r="CM552" s="16"/>
      <c r="CN552" s="16"/>
      <c r="CO552" s="16"/>
      <c r="CP552" s="16"/>
      <c r="CQ552" s="16"/>
      <c r="CR552" s="16"/>
      <c r="CS552" s="16"/>
      <c r="CT552" s="16"/>
      <c r="CU552" s="16"/>
      <c r="CV552" s="16"/>
      <c r="CW552" s="16"/>
      <c r="CX552" s="16"/>
      <c r="CY552" s="16"/>
      <c r="CZ552" s="16"/>
      <c r="DA552" s="16"/>
      <c r="DB552" s="16"/>
      <c r="DC552" s="16"/>
      <c r="DD552" s="16"/>
      <c r="DE552" s="16"/>
      <c r="DF552" s="16"/>
      <c r="DG552" s="16"/>
      <c r="DH552" s="16"/>
      <c r="DI552" s="16"/>
      <c r="DJ552" s="16"/>
      <c r="DK552" s="16"/>
      <c r="DL552" s="16"/>
      <c r="DM552" s="16"/>
      <c r="DN552" s="16"/>
      <c r="DO552" s="16"/>
      <c r="DP552" s="16"/>
      <c r="DQ552" s="16"/>
      <c r="DR552" s="16"/>
      <c r="DS552" s="16"/>
    </row>
    <row r="553" spans="1:123"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16"/>
      <c r="BR553" s="16"/>
      <c r="BS553" s="16"/>
      <c r="BT553" s="16"/>
      <c r="BU553" s="16"/>
      <c r="BV553" s="16"/>
      <c r="BW553" s="16"/>
      <c r="BX553" s="16"/>
      <c r="BY553" s="16"/>
      <c r="BZ553" s="16"/>
      <c r="CA553" s="16"/>
      <c r="CB553" s="16"/>
      <c r="CC553" s="16"/>
      <c r="CD553" s="16"/>
      <c r="CE553" s="16"/>
      <c r="CF553" s="16"/>
      <c r="CG553" s="16"/>
      <c r="CH553" s="16"/>
      <c r="CI553" s="16"/>
      <c r="CJ553" s="16"/>
      <c r="CK553" s="16"/>
      <c r="CL553" s="16"/>
      <c r="CM553" s="16"/>
      <c r="CN553" s="16"/>
      <c r="CO553" s="16"/>
      <c r="CP553" s="16"/>
      <c r="CQ553" s="16"/>
      <c r="CR553" s="16"/>
      <c r="CS553" s="16"/>
      <c r="CT553" s="16"/>
      <c r="CU553" s="16"/>
      <c r="CV553" s="16"/>
      <c r="CW553" s="16"/>
      <c r="CX553" s="16"/>
      <c r="CY553" s="16"/>
      <c r="CZ553" s="16"/>
      <c r="DA553" s="16"/>
      <c r="DB553" s="16"/>
      <c r="DC553" s="16"/>
      <c r="DD553" s="16"/>
      <c r="DE553" s="16"/>
      <c r="DF553" s="16"/>
      <c r="DG553" s="16"/>
      <c r="DH553" s="16"/>
      <c r="DI553" s="16"/>
      <c r="DJ553" s="16"/>
      <c r="DK553" s="16"/>
      <c r="DL553" s="16"/>
      <c r="DM553" s="16"/>
      <c r="DN553" s="16"/>
      <c r="DO553" s="16"/>
      <c r="DP553" s="16"/>
      <c r="DQ553" s="16"/>
      <c r="DR553" s="16"/>
      <c r="DS553" s="16"/>
    </row>
    <row r="554" spans="1:123"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16"/>
      <c r="BR554" s="16"/>
      <c r="BS554" s="16"/>
      <c r="BT554" s="16"/>
      <c r="BU554" s="16"/>
      <c r="BV554" s="16"/>
      <c r="BW554" s="16"/>
      <c r="BX554" s="16"/>
      <c r="BY554" s="16"/>
      <c r="BZ554" s="16"/>
      <c r="CA554" s="16"/>
      <c r="CB554" s="16"/>
      <c r="CC554" s="16"/>
      <c r="CD554" s="16"/>
      <c r="CE554" s="16"/>
      <c r="CF554" s="16"/>
      <c r="CG554" s="16"/>
      <c r="CH554" s="16"/>
      <c r="CI554" s="16"/>
      <c r="CJ554" s="16"/>
      <c r="CK554" s="16"/>
      <c r="CL554" s="16"/>
      <c r="CM554" s="16"/>
      <c r="CN554" s="16"/>
      <c r="CO554" s="16"/>
      <c r="CP554" s="16"/>
      <c r="CQ554" s="16"/>
      <c r="CR554" s="16"/>
      <c r="CS554" s="16"/>
      <c r="CT554" s="16"/>
      <c r="CU554" s="16"/>
      <c r="CV554" s="16"/>
      <c r="CW554" s="16"/>
      <c r="CX554" s="16"/>
      <c r="CY554" s="16"/>
      <c r="CZ554" s="16"/>
      <c r="DA554" s="16"/>
      <c r="DB554" s="16"/>
      <c r="DC554" s="16"/>
      <c r="DD554" s="16"/>
      <c r="DE554" s="16"/>
      <c r="DF554" s="16"/>
      <c r="DG554" s="16"/>
      <c r="DH554" s="16"/>
      <c r="DI554" s="16"/>
      <c r="DJ554" s="16"/>
      <c r="DK554" s="16"/>
      <c r="DL554" s="16"/>
      <c r="DM554" s="16"/>
      <c r="DN554" s="16"/>
      <c r="DO554" s="16"/>
      <c r="DP554" s="16"/>
      <c r="DQ554" s="16"/>
      <c r="DR554" s="16"/>
      <c r="DS554" s="16"/>
    </row>
    <row r="555" spans="1:123"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16"/>
      <c r="BR555" s="16"/>
      <c r="BS555" s="16"/>
      <c r="BT555" s="16"/>
      <c r="BU555" s="16"/>
      <c r="BV555" s="16"/>
      <c r="BW555" s="16"/>
      <c r="BX555" s="16"/>
      <c r="BY555" s="16"/>
      <c r="BZ555" s="16"/>
      <c r="CA555" s="16"/>
      <c r="CB555" s="16"/>
      <c r="CC555" s="16"/>
      <c r="CD555" s="16"/>
      <c r="CE555" s="16"/>
      <c r="CF555" s="16"/>
      <c r="CG555" s="16"/>
      <c r="CH555" s="16"/>
      <c r="CI555" s="16"/>
      <c r="CJ555" s="16"/>
      <c r="CK555" s="16"/>
      <c r="CL555" s="16"/>
      <c r="CM555" s="16"/>
      <c r="CN555" s="16"/>
      <c r="CO555" s="16"/>
      <c r="CP555" s="16"/>
      <c r="CQ555" s="16"/>
      <c r="CR555" s="16"/>
      <c r="CS555" s="16"/>
      <c r="CT555" s="16"/>
      <c r="CU555" s="16"/>
      <c r="CV555" s="16"/>
      <c r="CW555" s="16"/>
      <c r="CX555" s="16"/>
      <c r="CY555" s="16"/>
      <c r="CZ555" s="16"/>
      <c r="DA555" s="16"/>
      <c r="DB555" s="16"/>
      <c r="DC555" s="16"/>
      <c r="DD555" s="16"/>
      <c r="DE555" s="16"/>
      <c r="DF555" s="16"/>
      <c r="DG555" s="16"/>
      <c r="DH555" s="16"/>
      <c r="DI555" s="16"/>
      <c r="DJ555" s="16"/>
      <c r="DK555" s="16"/>
      <c r="DL555" s="16"/>
      <c r="DM555" s="16"/>
      <c r="DN555" s="16"/>
      <c r="DO555" s="16"/>
      <c r="DP555" s="16"/>
      <c r="DQ555" s="16"/>
      <c r="DR555" s="16"/>
      <c r="DS555" s="16"/>
    </row>
    <row r="556" spans="1:123"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16"/>
      <c r="BR556" s="16"/>
      <c r="BS556" s="16"/>
      <c r="BT556" s="16"/>
      <c r="BU556" s="16"/>
      <c r="BV556" s="16"/>
      <c r="BW556" s="16"/>
      <c r="BX556" s="16"/>
      <c r="BY556" s="16"/>
      <c r="BZ556" s="16"/>
      <c r="CA556" s="16"/>
      <c r="CB556" s="16"/>
      <c r="CC556" s="16"/>
      <c r="CD556" s="16"/>
      <c r="CE556" s="16"/>
      <c r="CF556" s="16"/>
      <c r="CG556" s="16"/>
      <c r="CH556" s="16"/>
      <c r="CI556" s="16"/>
      <c r="CJ556" s="16"/>
      <c r="CK556" s="16"/>
      <c r="CL556" s="16"/>
      <c r="CM556" s="16"/>
      <c r="CN556" s="16"/>
      <c r="CO556" s="16"/>
      <c r="CP556" s="16"/>
      <c r="CQ556" s="16"/>
      <c r="CR556" s="16"/>
      <c r="CS556" s="16"/>
      <c r="CT556" s="16"/>
      <c r="CU556" s="16"/>
      <c r="CV556" s="16"/>
      <c r="CW556" s="16"/>
      <c r="CX556" s="16"/>
      <c r="CY556" s="16"/>
      <c r="CZ556" s="16"/>
      <c r="DA556" s="16"/>
      <c r="DB556" s="16"/>
      <c r="DC556" s="16"/>
      <c r="DD556" s="16"/>
      <c r="DE556" s="16"/>
      <c r="DF556" s="16"/>
      <c r="DG556" s="16"/>
      <c r="DH556" s="16"/>
      <c r="DI556" s="16"/>
      <c r="DJ556" s="16"/>
      <c r="DK556" s="16"/>
      <c r="DL556" s="16"/>
      <c r="DM556" s="16"/>
      <c r="DN556" s="16"/>
      <c r="DO556" s="16"/>
      <c r="DP556" s="16"/>
      <c r="DQ556" s="16"/>
      <c r="DR556" s="16"/>
      <c r="DS556" s="16"/>
    </row>
    <row r="557" spans="1:123"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16"/>
      <c r="BR557" s="16"/>
      <c r="BS557" s="16"/>
      <c r="BT557" s="16"/>
      <c r="BU557" s="16"/>
      <c r="BV557" s="16"/>
      <c r="BW557" s="16"/>
      <c r="BX557" s="16"/>
      <c r="BY557" s="16"/>
      <c r="BZ557" s="16"/>
      <c r="CA557" s="16"/>
      <c r="CB557" s="16"/>
      <c r="CC557" s="16"/>
      <c r="CD557" s="16"/>
      <c r="CE557" s="16"/>
      <c r="CF557" s="16"/>
      <c r="CG557" s="16"/>
      <c r="CH557" s="16"/>
      <c r="CI557" s="16"/>
      <c r="CJ557" s="16"/>
      <c r="CK557" s="16"/>
      <c r="CL557" s="16"/>
      <c r="CM557" s="16"/>
      <c r="CN557" s="16"/>
      <c r="CO557" s="16"/>
      <c r="CP557" s="16"/>
      <c r="CQ557" s="16"/>
      <c r="CR557" s="16"/>
      <c r="CS557" s="16"/>
      <c r="CT557" s="16"/>
      <c r="CU557" s="16"/>
      <c r="CV557" s="16"/>
      <c r="CW557" s="16"/>
      <c r="CX557" s="16"/>
      <c r="CY557" s="16"/>
      <c r="CZ557" s="16"/>
      <c r="DA557" s="16"/>
      <c r="DB557" s="16"/>
      <c r="DC557" s="16"/>
      <c r="DD557" s="16"/>
      <c r="DE557" s="16"/>
      <c r="DF557" s="16"/>
      <c r="DG557" s="16"/>
      <c r="DH557" s="16"/>
      <c r="DI557" s="16"/>
      <c r="DJ557" s="16"/>
      <c r="DK557" s="16"/>
      <c r="DL557" s="16"/>
      <c r="DM557" s="16"/>
      <c r="DN557" s="16"/>
      <c r="DO557" s="16"/>
      <c r="DP557" s="16"/>
      <c r="DQ557" s="16"/>
      <c r="DR557" s="16"/>
      <c r="DS557" s="16"/>
    </row>
    <row r="558" spans="1:123"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16"/>
      <c r="BR558" s="16"/>
      <c r="BS558" s="16"/>
      <c r="BT558" s="16"/>
      <c r="BU558" s="16"/>
      <c r="BV558" s="16"/>
      <c r="BW558" s="16"/>
      <c r="BX558" s="16"/>
      <c r="BY558" s="16"/>
      <c r="BZ558" s="16"/>
      <c r="CA558" s="16"/>
      <c r="CB558" s="16"/>
      <c r="CC558" s="16"/>
      <c r="CD558" s="16"/>
      <c r="CE558" s="16"/>
      <c r="CF558" s="16"/>
      <c r="CG558" s="16"/>
      <c r="CH558" s="16"/>
      <c r="CI558" s="16"/>
      <c r="CJ558" s="16"/>
      <c r="CK558" s="16"/>
      <c r="CL558" s="16"/>
      <c r="CM558" s="16"/>
      <c r="CN558" s="16"/>
      <c r="CO558" s="16"/>
      <c r="CP558" s="16"/>
      <c r="CQ558" s="16"/>
      <c r="CR558" s="16"/>
      <c r="CS558" s="16"/>
      <c r="CT558" s="16"/>
      <c r="CU558" s="16"/>
      <c r="CV558" s="16"/>
      <c r="CW558" s="16"/>
      <c r="CX558" s="16"/>
      <c r="CY558" s="16"/>
      <c r="CZ558" s="16"/>
      <c r="DA558" s="16"/>
      <c r="DB558" s="16"/>
      <c r="DC558" s="16"/>
      <c r="DD558" s="16"/>
      <c r="DE558" s="16"/>
      <c r="DF558" s="16"/>
      <c r="DG558" s="16"/>
      <c r="DH558" s="16"/>
      <c r="DI558" s="16"/>
      <c r="DJ558" s="16"/>
      <c r="DK558" s="16"/>
      <c r="DL558" s="16"/>
      <c r="DM558" s="16"/>
      <c r="DN558" s="16"/>
      <c r="DO558" s="16"/>
      <c r="DP558" s="16"/>
      <c r="DQ558" s="16"/>
      <c r="DR558" s="16"/>
      <c r="DS558" s="16"/>
    </row>
    <row r="559" spans="1:123"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16"/>
      <c r="BR559" s="16"/>
      <c r="BS559" s="16"/>
      <c r="BT559" s="16"/>
      <c r="BU559" s="16"/>
      <c r="BV559" s="16"/>
      <c r="BW559" s="16"/>
      <c r="BX559" s="16"/>
      <c r="BY559" s="16"/>
      <c r="BZ559" s="16"/>
      <c r="CA559" s="16"/>
      <c r="CB559" s="16"/>
      <c r="CC559" s="16"/>
      <c r="CD559" s="16"/>
      <c r="CE559" s="16"/>
      <c r="CF559" s="16"/>
      <c r="CG559" s="16"/>
      <c r="CH559" s="16"/>
      <c r="CI559" s="16"/>
      <c r="CJ559" s="16"/>
      <c r="CK559" s="16"/>
      <c r="CL559" s="16"/>
      <c r="CM559" s="16"/>
      <c r="CN559" s="16"/>
      <c r="CO559" s="16"/>
      <c r="CP559" s="16"/>
      <c r="CQ559" s="16"/>
      <c r="CR559" s="16"/>
      <c r="CS559" s="16"/>
      <c r="CT559" s="16"/>
      <c r="CU559" s="16"/>
      <c r="CV559" s="16"/>
      <c r="CW559" s="16"/>
      <c r="CX559" s="16"/>
      <c r="CY559" s="16"/>
      <c r="CZ559" s="16"/>
      <c r="DA559" s="16"/>
      <c r="DB559" s="16"/>
      <c r="DC559" s="16"/>
      <c r="DD559" s="16"/>
      <c r="DE559" s="16"/>
      <c r="DF559" s="16"/>
      <c r="DG559" s="16"/>
      <c r="DH559" s="16"/>
      <c r="DI559" s="16"/>
      <c r="DJ559" s="16"/>
      <c r="DK559" s="16"/>
      <c r="DL559" s="16"/>
      <c r="DM559" s="16"/>
      <c r="DN559" s="16"/>
      <c r="DO559" s="16"/>
      <c r="DP559" s="16"/>
      <c r="DQ559" s="16"/>
      <c r="DR559" s="16"/>
      <c r="DS559" s="16"/>
    </row>
    <row r="560" spans="1:123"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16"/>
      <c r="BR560" s="16"/>
      <c r="BS560" s="16"/>
      <c r="BT560" s="16"/>
      <c r="BU560" s="16"/>
      <c r="BV560" s="16"/>
      <c r="BW560" s="16"/>
      <c r="BX560" s="16"/>
      <c r="BY560" s="16"/>
      <c r="BZ560" s="16"/>
      <c r="CA560" s="16"/>
      <c r="CB560" s="16"/>
      <c r="CC560" s="16"/>
      <c r="CD560" s="16"/>
      <c r="CE560" s="16"/>
      <c r="CF560" s="16"/>
      <c r="CG560" s="16"/>
      <c r="CH560" s="16"/>
      <c r="CI560" s="16"/>
      <c r="CJ560" s="16"/>
      <c r="CK560" s="16"/>
      <c r="CL560" s="16"/>
      <c r="CM560" s="16"/>
      <c r="CN560" s="16"/>
      <c r="CO560" s="16"/>
      <c r="CP560" s="16"/>
      <c r="CQ560" s="16"/>
      <c r="CR560" s="16"/>
      <c r="CS560" s="16"/>
      <c r="CT560" s="16"/>
      <c r="CU560" s="16"/>
      <c r="CV560" s="16"/>
      <c r="CW560" s="16"/>
      <c r="CX560" s="16"/>
      <c r="CY560" s="16"/>
      <c r="CZ560" s="16"/>
      <c r="DA560" s="16"/>
      <c r="DB560" s="16"/>
      <c r="DC560" s="16"/>
      <c r="DD560" s="16"/>
      <c r="DE560" s="16"/>
      <c r="DF560" s="16"/>
      <c r="DG560" s="16"/>
      <c r="DH560" s="16"/>
      <c r="DI560" s="16"/>
      <c r="DJ560" s="16"/>
      <c r="DK560" s="16"/>
      <c r="DL560" s="16"/>
      <c r="DM560" s="16"/>
      <c r="DN560" s="16"/>
      <c r="DO560" s="16"/>
      <c r="DP560" s="16"/>
      <c r="DQ560" s="16"/>
      <c r="DR560" s="16"/>
      <c r="DS560" s="16"/>
    </row>
    <row r="561" spans="1:123"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16"/>
      <c r="BR561" s="16"/>
      <c r="BS561" s="16"/>
      <c r="BT561" s="16"/>
      <c r="BU561" s="16"/>
      <c r="BV561" s="16"/>
      <c r="BW561" s="16"/>
      <c r="BX561" s="16"/>
      <c r="BY561" s="16"/>
      <c r="BZ561" s="16"/>
      <c r="CA561" s="16"/>
      <c r="CB561" s="16"/>
      <c r="CC561" s="16"/>
      <c r="CD561" s="16"/>
      <c r="CE561" s="16"/>
      <c r="CF561" s="16"/>
      <c r="CG561" s="16"/>
      <c r="CH561" s="16"/>
      <c r="CI561" s="16"/>
      <c r="CJ561" s="16"/>
      <c r="CK561" s="16"/>
      <c r="CL561" s="16"/>
      <c r="CM561" s="16"/>
      <c r="CN561" s="16"/>
      <c r="CO561" s="16"/>
      <c r="CP561" s="16"/>
      <c r="CQ561" s="16"/>
      <c r="CR561" s="16"/>
      <c r="CS561" s="16"/>
      <c r="CT561" s="16"/>
      <c r="CU561" s="16"/>
      <c r="CV561" s="16"/>
      <c r="CW561" s="16"/>
      <c r="CX561" s="16"/>
      <c r="CY561" s="16"/>
      <c r="CZ561" s="16"/>
      <c r="DA561" s="16"/>
      <c r="DB561" s="16"/>
      <c r="DC561" s="16"/>
      <c r="DD561" s="16"/>
      <c r="DE561" s="16"/>
      <c r="DF561" s="16"/>
      <c r="DG561" s="16"/>
      <c r="DH561" s="16"/>
      <c r="DI561" s="16"/>
      <c r="DJ561" s="16"/>
      <c r="DK561" s="16"/>
      <c r="DL561" s="16"/>
      <c r="DM561" s="16"/>
      <c r="DN561" s="16"/>
      <c r="DO561" s="16"/>
      <c r="DP561" s="16"/>
      <c r="DQ561" s="16"/>
      <c r="DR561" s="16"/>
      <c r="DS561" s="16"/>
    </row>
    <row r="562" spans="1:123"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16"/>
      <c r="BR562" s="16"/>
      <c r="BS562" s="16"/>
      <c r="BT562" s="16"/>
      <c r="BU562" s="16"/>
      <c r="BV562" s="16"/>
      <c r="BW562" s="16"/>
      <c r="BX562" s="16"/>
      <c r="BY562" s="16"/>
      <c r="BZ562" s="16"/>
      <c r="CA562" s="16"/>
      <c r="CB562" s="16"/>
      <c r="CC562" s="16"/>
      <c r="CD562" s="16"/>
      <c r="CE562" s="16"/>
      <c r="CF562" s="16"/>
      <c r="CG562" s="16"/>
      <c r="CH562" s="16"/>
      <c r="CI562" s="16"/>
      <c r="CJ562" s="16"/>
      <c r="CK562" s="16"/>
      <c r="CL562" s="16"/>
      <c r="CM562" s="16"/>
      <c r="CN562" s="16"/>
      <c r="CO562" s="16"/>
      <c r="CP562" s="16"/>
      <c r="CQ562" s="16"/>
      <c r="CR562" s="16"/>
      <c r="CS562" s="16"/>
      <c r="CT562" s="16"/>
      <c r="CU562" s="16"/>
      <c r="CV562" s="16"/>
      <c r="CW562" s="16"/>
      <c r="CX562" s="16"/>
      <c r="CY562" s="16"/>
      <c r="CZ562" s="16"/>
      <c r="DA562" s="16"/>
      <c r="DB562" s="16"/>
      <c r="DC562" s="16"/>
      <c r="DD562" s="16"/>
      <c r="DE562" s="16"/>
      <c r="DF562" s="16"/>
      <c r="DG562" s="16"/>
      <c r="DH562" s="16"/>
      <c r="DI562" s="16"/>
      <c r="DJ562" s="16"/>
      <c r="DK562" s="16"/>
      <c r="DL562" s="16"/>
      <c r="DM562" s="16"/>
      <c r="DN562" s="16"/>
      <c r="DO562" s="16"/>
      <c r="DP562" s="16"/>
      <c r="DQ562" s="16"/>
      <c r="DR562" s="16"/>
      <c r="DS562" s="16"/>
    </row>
    <row r="563" spans="1:123"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16"/>
      <c r="BR563" s="16"/>
      <c r="BS563" s="16"/>
      <c r="BT563" s="16"/>
      <c r="BU563" s="16"/>
      <c r="BV563" s="16"/>
      <c r="BW563" s="16"/>
      <c r="BX563" s="16"/>
      <c r="BY563" s="16"/>
      <c r="BZ563" s="16"/>
      <c r="CA563" s="16"/>
      <c r="CB563" s="16"/>
      <c r="CC563" s="16"/>
      <c r="CD563" s="16"/>
      <c r="CE563" s="16"/>
      <c r="CF563" s="16"/>
      <c r="CG563" s="16"/>
      <c r="CH563" s="16"/>
      <c r="CI563" s="16"/>
      <c r="CJ563" s="16"/>
      <c r="CK563" s="16"/>
      <c r="CL563" s="16"/>
      <c r="CM563" s="16"/>
      <c r="CN563" s="16"/>
      <c r="CO563" s="16"/>
      <c r="CP563" s="16"/>
      <c r="CQ563" s="16"/>
      <c r="CR563" s="16"/>
      <c r="CS563" s="16"/>
      <c r="CT563" s="16"/>
      <c r="CU563" s="16"/>
      <c r="CV563" s="16"/>
      <c r="CW563" s="16"/>
      <c r="CX563" s="16"/>
      <c r="CY563" s="16"/>
      <c r="CZ563" s="16"/>
      <c r="DA563" s="16"/>
      <c r="DB563" s="16"/>
      <c r="DC563" s="16"/>
      <c r="DD563" s="16"/>
      <c r="DE563" s="16"/>
      <c r="DF563" s="16"/>
      <c r="DG563" s="16"/>
      <c r="DH563" s="16"/>
      <c r="DI563" s="16"/>
      <c r="DJ563" s="16"/>
      <c r="DK563" s="16"/>
      <c r="DL563" s="16"/>
      <c r="DM563" s="16"/>
      <c r="DN563" s="16"/>
      <c r="DO563" s="16"/>
      <c r="DP563" s="16"/>
      <c r="DQ563" s="16"/>
      <c r="DR563" s="16"/>
      <c r="DS563" s="16"/>
    </row>
    <row r="564" spans="1:123"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16"/>
      <c r="BR564" s="16"/>
      <c r="BS564" s="16"/>
      <c r="BT564" s="16"/>
      <c r="BU564" s="16"/>
      <c r="BV564" s="16"/>
      <c r="BW564" s="16"/>
      <c r="BX564" s="16"/>
      <c r="BY564" s="16"/>
      <c r="BZ564" s="16"/>
      <c r="CA564" s="16"/>
      <c r="CB564" s="16"/>
      <c r="CC564" s="16"/>
      <c r="CD564" s="16"/>
      <c r="CE564" s="16"/>
      <c r="CF564" s="16"/>
      <c r="CG564" s="16"/>
      <c r="CH564" s="16"/>
      <c r="CI564" s="16"/>
      <c r="CJ564" s="16"/>
      <c r="CK564" s="16"/>
      <c r="CL564" s="16"/>
      <c r="CM564" s="16"/>
      <c r="CN564" s="16"/>
      <c r="CO564" s="16"/>
      <c r="CP564" s="16"/>
      <c r="CQ564" s="16"/>
      <c r="CR564" s="16"/>
      <c r="CS564" s="16"/>
      <c r="CT564" s="16"/>
      <c r="CU564" s="16"/>
      <c r="CV564" s="16"/>
      <c r="CW564" s="16"/>
      <c r="CX564" s="16"/>
      <c r="CY564" s="16"/>
      <c r="CZ564" s="16"/>
      <c r="DA564" s="16"/>
      <c r="DB564" s="16"/>
      <c r="DC564" s="16"/>
      <c r="DD564" s="16"/>
      <c r="DE564" s="16"/>
      <c r="DF564" s="16"/>
      <c r="DG564" s="16"/>
      <c r="DH564" s="16"/>
      <c r="DI564" s="16"/>
      <c r="DJ564" s="16"/>
      <c r="DK564" s="16"/>
      <c r="DL564" s="16"/>
      <c r="DM564" s="16"/>
      <c r="DN564" s="16"/>
      <c r="DO564" s="16"/>
      <c r="DP564" s="16"/>
      <c r="DQ564" s="16"/>
      <c r="DR564" s="16"/>
      <c r="DS564" s="16"/>
    </row>
    <row r="565" spans="1:123"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16"/>
      <c r="BR565" s="16"/>
      <c r="BS565" s="16"/>
      <c r="BT565" s="16"/>
      <c r="BU565" s="16"/>
      <c r="BV565" s="16"/>
      <c r="BW565" s="16"/>
      <c r="BX565" s="16"/>
      <c r="BY565" s="16"/>
      <c r="BZ565" s="16"/>
      <c r="CA565" s="16"/>
      <c r="CB565" s="16"/>
      <c r="CC565" s="16"/>
      <c r="CD565" s="16"/>
      <c r="CE565" s="16"/>
      <c r="CF565" s="16"/>
      <c r="CG565" s="16"/>
      <c r="CH565" s="16"/>
      <c r="CI565" s="16"/>
      <c r="CJ565" s="16"/>
      <c r="CK565" s="16"/>
      <c r="CL565" s="16"/>
      <c r="CM565" s="16"/>
      <c r="CN565" s="16"/>
      <c r="CO565" s="16"/>
      <c r="CP565" s="16"/>
      <c r="CQ565" s="16"/>
      <c r="CR565" s="16"/>
      <c r="CS565" s="16"/>
      <c r="CT565" s="16"/>
      <c r="CU565" s="16"/>
      <c r="CV565" s="16"/>
      <c r="CW565" s="16"/>
      <c r="CX565" s="16"/>
      <c r="CY565" s="16"/>
      <c r="CZ565" s="16"/>
      <c r="DA565" s="16"/>
      <c r="DB565" s="16"/>
      <c r="DC565" s="16"/>
      <c r="DD565" s="16"/>
      <c r="DE565" s="16"/>
      <c r="DF565" s="16"/>
      <c r="DG565" s="16"/>
      <c r="DH565" s="16"/>
      <c r="DI565" s="16"/>
      <c r="DJ565" s="16"/>
      <c r="DK565" s="16"/>
      <c r="DL565" s="16"/>
      <c r="DM565" s="16"/>
      <c r="DN565" s="16"/>
      <c r="DO565" s="16"/>
      <c r="DP565" s="16"/>
      <c r="DQ565" s="16"/>
      <c r="DR565" s="16"/>
      <c r="DS565" s="16"/>
    </row>
    <row r="566" spans="1:123"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16"/>
      <c r="BR566" s="16"/>
      <c r="BS566" s="16"/>
      <c r="BT566" s="16"/>
      <c r="BU566" s="16"/>
      <c r="BV566" s="16"/>
      <c r="BW566" s="16"/>
      <c r="BX566" s="16"/>
      <c r="BY566" s="16"/>
      <c r="BZ566" s="16"/>
      <c r="CA566" s="16"/>
      <c r="CB566" s="16"/>
      <c r="CC566" s="16"/>
      <c r="CD566" s="16"/>
      <c r="CE566" s="16"/>
      <c r="CF566" s="16"/>
      <c r="CG566" s="16"/>
      <c r="CH566" s="16"/>
      <c r="CI566" s="16"/>
      <c r="CJ566" s="16"/>
      <c r="CK566" s="16"/>
      <c r="CL566" s="16"/>
      <c r="CM566" s="16"/>
      <c r="CN566" s="16"/>
      <c r="CO566" s="16"/>
      <c r="CP566" s="16"/>
      <c r="CQ566" s="16"/>
      <c r="CR566" s="16"/>
      <c r="CS566" s="16"/>
      <c r="CT566" s="16"/>
      <c r="CU566" s="16"/>
      <c r="CV566" s="16"/>
      <c r="CW566" s="16"/>
      <c r="CX566" s="16"/>
      <c r="CY566" s="16"/>
      <c r="CZ566" s="16"/>
      <c r="DA566" s="16"/>
      <c r="DB566" s="16"/>
      <c r="DC566" s="16"/>
      <c r="DD566" s="16"/>
      <c r="DE566" s="16"/>
      <c r="DF566" s="16"/>
      <c r="DG566" s="16"/>
      <c r="DH566" s="16"/>
      <c r="DI566" s="16"/>
      <c r="DJ566" s="16"/>
      <c r="DK566" s="16"/>
      <c r="DL566" s="16"/>
      <c r="DM566" s="16"/>
      <c r="DN566" s="16"/>
      <c r="DO566" s="16"/>
      <c r="DP566" s="16"/>
      <c r="DQ566" s="16"/>
      <c r="DR566" s="16"/>
      <c r="DS566" s="16"/>
    </row>
    <row r="567" spans="1:123"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16"/>
      <c r="BR567" s="16"/>
      <c r="BS567" s="16"/>
      <c r="BT567" s="16"/>
      <c r="BU567" s="16"/>
      <c r="BV567" s="16"/>
      <c r="BW567" s="16"/>
      <c r="BX567" s="16"/>
      <c r="BY567" s="16"/>
      <c r="BZ567" s="16"/>
      <c r="CA567" s="16"/>
      <c r="CB567" s="16"/>
      <c r="CC567" s="16"/>
      <c r="CD567" s="16"/>
      <c r="CE567" s="16"/>
      <c r="CF567" s="16"/>
      <c r="CG567" s="16"/>
      <c r="CH567" s="16"/>
      <c r="CI567" s="16"/>
      <c r="CJ567" s="16"/>
      <c r="CK567" s="16"/>
      <c r="CL567" s="16"/>
      <c r="CM567" s="16"/>
      <c r="CN567" s="16"/>
      <c r="CO567" s="16"/>
      <c r="CP567" s="16"/>
      <c r="CQ567" s="16"/>
      <c r="CR567" s="16"/>
      <c r="CS567" s="16"/>
      <c r="CT567" s="16"/>
      <c r="CU567" s="16"/>
      <c r="CV567" s="16"/>
      <c r="CW567" s="16"/>
      <c r="CX567" s="16"/>
      <c r="CY567" s="16"/>
      <c r="CZ567" s="16"/>
      <c r="DA567" s="16"/>
      <c r="DB567" s="16"/>
      <c r="DC567" s="16"/>
      <c r="DD567" s="16"/>
      <c r="DE567" s="16"/>
      <c r="DF567" s="16"/>
      <c r="DG567" s="16"/>
      <c r="DH567" s="16"/>
      <c r="DI567" s="16"/>
      <c r="DJ567" s="16"/>
      <c r="DK567" s="16"/>
      <c r="DL567" s="16"/>
      <c r="DM567" s="16"/>
      <c r="DN567" s="16"/>
      <c r="DO567" s="16"/>
      <c r="DP567" s="16"/>
      <c r="DQ567" s="16"/>
      <c r="DR567" s="16"/>
      <c r="DS567" s="16"/>
    </row>
    <row r="568" spans="1:123"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16"/>
      <c r="BR568" s="16"/>
      <c r="BS568" s="16"/>
      <c r="BT568" s="16"/>
      <c r="BU568" s="16"/>
      <c r="BV568" s="16"/>
      <c r="BW568" s="16"/>
      <c r="BX568" s="16"/>
      <c r="BY568" s="16"/>
      <c r="BZ568" s="16"/>
      <c r="CA568" s="16"/>
      <c r="CB568" s="16"/>
      <c r="CC568" s="16"/>
      <c r="CD568" s="16"/>
      <c r="CE568" s="16"/>
      <c r="CF568" s="16"/>
      <c r="CG568" s="16"/>
      <c r="CH568" s="16"/>
      <c r="CI568" s="16"/>
      <c r="CJ568" s="16"/>
      <c r="CK568" s="16"/>
      <c r="CL568" s="16"/>
      <c r="CM568" s="16"/>
      <c r="CN568" s="16"/>
      <c r="CO568" s="16"/>
      <c r="CP568" s="16"/>
      <c r="CQ568" s="16"/>
      <c r="CR568" s="16"/>
      <c r="CS568" s="16"/>
      <c r="CT568" s="16"/>
      <c r="CU568" s="16"/>
      <c r="CV568" s="16"/>
      <c r="CW568" s="16"/>
      <c r="CX568" s="16"/>
      <c r="CY568" s="16"/>
      <c r="CZ568" s="16"/>
      <c r="DA568" s="16"/>
      <c r="DB568" s="16"/>
      <c r="DC568" s="16"/>
      <c r="DD568" s="16"/>
      <c r="DE568" s="16"/>
      <c r="DF568" s="16"/>
      <c r="DG568" s="16"/>
      <c r="DH568" s="16"/>
      <c r="DI568" s="16"/>
      <c r="DJ568" s="16"/>
      <c r="DK568" s="16"/>
      <c r="DL568" s="16"/>
      <c r="DM568" s="16"/>
      <c r="DN568" s="16"/>
      <c r="DO568" s="16"/>
      <c r="DP568" s="16"/>
      <c r="DQ568" s="16"/>
      <c r="DR568" s="16"/>
      <c r="DS568" s="16"/>
    </row>
    <row r="569" spans="1:123"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16"/>
      <c r="BR569" s="16"/>
      <c r="BS569" s="16"/>
      <c r="BT569" s="16"/>
      <c r="BU569" s="16"/>
      <c r="BV569" s="16"/>
      <c r="BW569" s="16"/>
      <c r="BX569" s="16"/>
      <c r="BY569" s="16"/>
      <c r="BZ569" s="16"/>
      <c r="CA569" s="16"/>
      <c r="CB569" s="16"/>
      <c r="CC569" s="16"/>
      <c r="CD569" s="16"/>
      <c r="CE569" s="16"/>
      <c r="CF569" s="16"/>
      <c r="CG569" s="16"/>
      <c r="CH569" s="16"/>
      <c r="CI569" s="16"/>
      <c r="CJ569" s="16"/>
      <c r="CK569" s="16"/>
      <c r="CL569" s="16"/>
      <c r="CM569" s="16"/>
      <c r="CN569" s="16"/>
      <c r="CO569" s="16"/>
      <c r="CP569" s="16"/>
      <c r="CQ569" s="16"/>
      <c r="CR569" s="16"/>
      <c r="CS569" s="16"/>
      <c r="CT569" s="16"/>
      <c r="CU569" s="16"/>
      <c r="CV569" s="16"/>
      <c r="CW569" s="16"/>
      <c r="CX569" s="16"/>
      <c r="CY569" s="16"/>
      <c r="CZ569" s="16"/>
      <c r="DA569" s="16"/>
      <c r="DB569" s="16"/>
      <c r="DC569" s="16"/>
      <c r="DD569" s="16"/>
      <c r="DE569" s="16"/>
      <c r="DF569" s="16"/>
      <c r="DG569" s="16"/>
      <c r="DH569" s="16"/>
      <c r="DI569" s="16"/>
      <c r="DJ569" s="16"/>
      <c r="DK569" s="16"/>
      <c r="DL569" s="16"/>
      <c r="DM569" s="16"/>
      <c r="DN569" s="16"/>
      <c r="DO569" s="16"/>
      <c r="DP569" s="16"/>
      <c r="DQ569" s="16"/>
      <c r="DR569" s="16"/>
      <c r="DS569" s="16"/>
    </row>
    <row r="570" spans="1:123"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16"/>
      <c r="BR570" s="16"/>
      <c r="BS570" s="16"/>
      <c r="BT570" s="16"/>
      <c r="BU570" s="16"/>
      <c r="BV570" s="16"/>
      <c r="BW570" s="16"/>
      <c r="BX570" s="16"/>
      <c r="BY570" s="16"/>
      <c r="BZ570" s="16"/>
      <c r="CA570" s="16"/>
      <c r="CB570" s="16"/>
      <c r="CC570" s="16"/>
      <c r="CD570" s="16"/>
      <c r="CE570" s="16"/>
      <c r="CF570" s="16"/>
      <c r="CG570" s="16"/>
      <c r="CH570" s="16"/>
      <c r="CI570" s="16"/>
      <c r="CJ570" s="16"/>
      <c r="CK570" s="16"/>
      <c r="CL570" s="16"/>
      <c r="CM570" s="16"/>
      <c r="CN570" s="16"/>
      <c r="CO570" s="16"/>
      <c r="CP570" s="16"/>
      <c r="CQ570" s="16"/>
      <c r="CR570" s="16"/>
      <c r="CS570" s="16"/>
      <c r="CT570" s="16"/>
      <c r="CU570" s="16"/>
      <c r="CV570" s="16"/>
      <c r="CW570" s="16"/>
      <c r="CX570" s="16"/>
      <c r="CY570" s="16"/>
      <c r="CZ570" s="16"/>
      <c r="DA570" s="16"/>
      <c r="DB570" s="16"/>
      <c r="DC570" s="16"/>
      <c r="DD570" s="16"/>
      <c r="DE570" s="16"/>
      <c r="DF570" s="16"/>
      <c r="DG570" s="16"/>
      <c r="DH570" s="16"/>
      <c r="DI570" s="16"/>
      <c r="DJ570" s="16"/>
      <c r="DK570" s="16"/>
      <c r="DL570" s="16"/>
      <c r="DM570" s="16"/>
      <c r="DN570" s="16"/>
      <c r="DO570" s="16"/>
      <c r="DP570" s="16"/>
      <c r="DQ570" s="16"/>
      <c r="DR570" s="16"/>
      <c r="DS570" s="16"/>
    </row>
    <row r="571" spans="1:123"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c r="BY571" s="16"/>
      <c r="BZ571" s="16"/>
      <c r="CA571" s="16"/>
      <c r="CB571" s="16"/>
      <c r="CC571" s="16"/>
      <c r="CD571" s="16"/>
      <c r="CE571" s="16"/>
      <c r="CF571" s="16"/>
      <c r="CG571" s="16"/>
      <c r="CH571" s="16"/>
      <c r="CI571" s="16"/>
      <c r="CJ571" s="16"/>
      <c r="CK571" s="16"/>
      <c r="CL571" s="16"/>
      <c r="CM571" s="16"/>
      <c r="CN571" s="16"/>
      <c r="CO571" s="16"/>
      <c r="CP571" s="16"/>
      <c r="CQ571" s="16"/>
      <c r="CR571" s="16"/>
      <c r="CS571" s="16"/>
      <c r="CT571" s="16"/>
      <c r="CU571" s="16"/>
      <c r="CV571" s="16"/>
      <c r="CW571" s="16"/>
      <c r="CX571" s="16"/>
      <c r="CY571" s="16"/>
      <c r="CZ571" s="16"/>
      <c r="DA571" s="16"/>
      <c r="DB571" s="16"/>
      <c r="DC571" s="16"/>
      <c r="DD571" s="16"/>
      <c r="DE571" s="16"/>
      <c r="DF571" s="16"/>
      <c r="DG571" s="16"/>
      <c r="DH571" s="16"/>
      <c r="DI571" s="16"/>
      <c r="DJ571" s="16"/>
      <c r="DK571" s="16"/>
      <c r="DL571" s="16"/>
      <c r="DM571" s="16"/>
      <c r="DN571" s="16"/>
      <c r="DO571" s="16"/>
      <c r="DP571" s="16"/>
      <c r="DQ571" s="16"/>
      <c r="DR571" s="16"/>
      <c r="DS571" s="16"/>
    </row>
    <row r="572" spans="1:123"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6"/>
      <c r="BV572" s="16"/>
      <c r="BW572" s="16"/>
      <c r="BX572" s="16"/>
      <c r="BY572" s="16"/>
      <c r="BZ572" s="16"/>
      <c r="CA572" s="16"/>
      <c r="CB572" s="16"/>
      <c r="CC572" s="16"/>
      <c r="CD572" s="16"/>
      <c r="CE572" s="16"/>
      <c r="CF572" s="16"/>
      <c r="CG572" s="16"/>
      <c r="CH572" s="16"/>
      <c r="CI572" s="16"/>
      <c r="CJ572" s="16"/>
      <c r="CK572" s="16"/>
      <c r="CL572" s="16"/>
      <c r="CM572" s="16"/>
      <c r="CN572" s="16"/>
      <c r="CO572" s="16"/>
      <c r="CP572" s="16"/>
      <c r="CQ572" s="16"/>
      <c r="CR572" s="16"/>
      <c r="CS572" s="16"/>
      <c r="CT572" s="16"/>
      <c r="CU572" s="16"/>
      <c r="CV572" s="16"/>
      <c r="CW572" s="16"/>
      <c r="CX572" s="16"/>
      <c r="CY572" s="16"/>
      <c r="CZ572" s="16"/>
      <c r="DA572" s="16"/>
      <c r="DB572" s="16"/>
      <c r="DC572" s="16"/>
      <c r="DD572" s="16"/>
      <c r="DE572" s="16"/>
      <c r="DF572" s="16"/>
      <c r="DG572" s="16"/>
      <c r="DH572" s="16"/>
      <c r="DI572" s="16"/>
      <c r="DJ572" s="16"/>
      <c r="DK572" s="16"/>
      <c r="DL572" s="16"/>
      <c r="DM572" s="16"/>
      <c r="DN572" s="16"/>
      <c r="DO572" s="16"/>
      <c r="DP572" s="16"/>
      <c r="DQ572" s="16"/>
      <c r="DR572" s="16"/>
      <c r="DS572" s="16"/>
    </row>
    <row r="573" spans="1:123"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16"/>
      <c r="BR573" s="16"/>
      <c r="BS573" s="16"/>
      <c r="BT573" s="16"/>
      <c r="BU573" s="16"/>
      <c r="BV573" s="16"/>
      <c r="BW573" s="16"/>
      <c r="BX573" s="16"/>
      <c r="BY573" s="16"/>
      <c r="BZ573" s="16"/>
      <c r="CA573" s="16"/>
      <c r="CB573" s="16"/>
      <c r="CC573" s="16"/>
      <c r="CD573" s="16"/>
      <c r="CE573" s="16"/>
      <c r="CF573" s="16"/>
      <c r="CG573" s="16"/>
      <c r="CH573" s="16"/>
      <c r="CI573" s="16"/>
      <c r="CJ573" s="16"/>
      <c r="CK573" s="16"/>
      <c r="CL573" s="16"/>
      <c r="CM573" s="16"/>
      <c r="CN573" s="16"/>
      <c r="CO573" s="16"/>
      <c r="CP573" s="16"/>
      <c r="CQ573" s="16"/>
      <c r="CR573" s="16"/>
      <c r="CS573" s="16"/>
      <c r="CT573" s="16"/>
      <c r="CU573" s="16"/>
      <c r="CV573" s="16"/>
      <c r="CW573" s="16"/>
      <c r="CX573" s="16"/>
      <c r="CY573" s="16"/>
      <c r="CZ573" s="16"/>
      <c r="DA573" s="16"/>
      <c r="DB573" s="16"/>
      <c r="DC573" s="16"/>
      <c r="DD573" s="16"/>
      <c r="DE573" s="16"/>
      <c r="DF573" s="16"/>
      <c r="DG573" s="16"/>
      <c r="DH573" s="16"/>
      <c r="DI573" s="16"/>
      <c r="DJ573" s="16"/>
      <c r="DK573" s="16"/>
      <c r="DL573" s="16"/>
      <c r="DM573" s="16"/>
      <c r="DN573" s="16"/>
      <c r="DO573" s="16"/>
      <c r="DP573" s="16"/>
      <c r="DQ573" s="16"/>
      <c r="DR573" s="16"/>
      <c r="DS573" s="16"/>
    </row>
    <row r="574" spans="1:123"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16"/>
      <c r="BR574" s="16"/>
      <c r="BS574" s="16"/>
      <c r="BT574" s="16"/>
      <c r="BU574" s="16"/>
      <c r="BV574" s="16"/>
      <c r="BW574" s="16"/>
      <c r="BX574" s="16"/>
      <c r="BY574" s="16"/>
      <c r="BZ574" s="16"/>
      <c r="CA574" s="16"/>
      <c r="CB574" s="16"/>
      <c r="CC574" s="16"/>
      <c r="CD574" s="16"/>
      <c r="CE574" s="16"/>
      <c r="CF574" s="16"/>
      <c r="CG574" s="16"/>
      <c r="CH574" s="16"/>
      <c r="CI574" s="16"/>
      <c r="CJ574" s="16"/>
      <c r="CK574" s="16"/>
      <c r="CL574" s="16"/>
      <c r="CM574" s="16"/>
      <c r="CN574" s="16"/>
      <c r="CO574" s="16"/>
      <c r="CP574" s="16"/>
      <c r="CQ574" s="16"/>
      <c r="CR574" s="16"/>
      <c r="CS574" s="16"/>
      <c r="CT574" s="16"/>
      <c r="CU574" s="16"/>
      <c r="CV574" s="16"/>
      <c r="CW574" s="16"/>
      <c r="CX574" s="16"/>
      <c r="CY574" s="16"/>
      <c r="CZ574" s="16"/>
      <c r="DA574" s="16"/>
      <c r="DB574" s="16"/>
      <c r="DC574" s="16"/>
      <c r="DD574" s="16"/>
      <c r="DE574" s="16"/>
      <c r="DF574" s="16"/>
      <c r="DG574" s="16"/>
      <c r="DH574" s="16"/>
      <c r="DI574" s="16"/>
      <c r="DJ574" s="16"/>
      <c r="DK574" s="16"/>
      <c r="DL574" s="16"/>
      <c r="DM574" s="16"/>
      <c r="DN574" s="16"/>
      <c r="DO574" s="16"/>
      <c r="DP574" s="16"/>
      <c r="DQ574" s="16"/>
      <c r="DR574" s="16"/>
      <c r="DS574" s="16"/>
    </row>
    <row r="575" spans="1:123"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16"/>
      <c r="BR575" s="16"/>
      <c r="BS575" s="16"/>
      <c r="BT575" s="16"/>
      <c r="BU575" s="16"/>
      <c r="BV575" s="16"/>
      <c r="BW575" s="16"/>
      <c r="BX575" s="16"/>
      <c r="BY575" s="16"/>
      <c r="BZ575" s="16"/>
      <c r="CA575" s="16"/>
      <c r="CB575" s="16"/>
      <c r="CC575" s="16"/>
      <c r="CD575" s="16"/>
      <c r="CE575" s="16"/>
      <c r="CF575" s="16"/>
      <c r="CG575" s="16"/>
      <c r="CH575" s="16"/>
      <c r="CI575" s="16"/>
      <c r="CJ575" s="16"/>
      <c r="CK575" s="16"/>
      <c r="CL575" s="16"/>
      <c r="CM575" s="16"/>
      <c r="CN575" s="16"/>
      <c r="CO575" s="16"/>
      <c r="CP575" s="16"/>
      <c r="CQ575" s="16"/>
      <c r="CR575" s="16"/>
      <c r="CS575" s="16"/>
      <c r="CT575" s="16"/>
      <c r="CU575" s="16"/>
      <c r="CV575" s="16"/>
      <c r="CW575" s="16"/>
      <c r="CX575" s="16"/>
      <c r="CY575" s="16"/>
      <c r="CZ575" s="16"/>
      <c r="DA575" s="16"/>
      <c r="DB575" s="16"/>
      <c r="DC575" s="16"/>
      <c r="DD575" s="16"/>
      <c r="DE575" s="16"/>
      <c r="DF575" s="16"/>
      <c r="DG575" s="16"/>
      <c r="DH575" s="16"/>
      <c r="DI575" s="16"/>
      <c r="DJ575" s="16"/>
      <c r="DK575" s="16"/>
      <c r="DL575" s="16"/>
      <c r="DM575" s="16"/>
      <c r="DN575" s="16"/>
      <c r="DO575" s="16"/>
      <c r="DP575" s="16"/>
      <c r="DQ575" s="16"/>
      <c r="DR575" s="16"/>
      <c r="DS575" s="16"/>
    </row>
    <row r="576" spans="1:123"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16"/>
      <c r="BR576" s="16"/>
      <c r="BS576" s="16"/>
      <c r="BT576" s="16"/>
      <c r="BU576" s="16"/>
      <c r="BV576" s="16"/>
      <c r="BW576" s="16"/>
      <c r="BX576" s="16"/>
      <c r="BY576" s="16"/>
      <c r="BZ576" s="16"/>
      <c r="CA576" s="16"/>
      <c r="CB576" s="16"/>
      <c r="CC576" s="16"/>
      <c r="CD576" s="16"/>
      <c r="CE576" s="16"/>
      <c r="CF576" s="16"/>
      <c r="CG576" s="16"/>
      <c r="CH576" s="16"/>
      <c r="CI576" s="16"/>
      <c r="CJ576" s="16"/>
      <c r="CK576" s="16"/>
      <c r="CL576" s="16"/>
      <c r="CM576" s="16"/>
      <c r="CN576" s="16"/>
      <c r="CO576" s="16"/>
      <c r="CP576" s="16"/>
      <c r="CQ576" s="16"/>
      <c r="CR576" s="16"/>
      <c r="CS576" s="16"/>
      <c r="CT576" s="16"/>
      <c r="CU576" s="16"/>
      <c r="CV576" s="16"/>
      <c r="CW576" s="16"/>
      <c r="CX576" s="16"/>
      <c r="CY576" s="16"/>
      <c r="CZ576" s="16"/>
      <c r="DA576" s="16"/>
      <c r="DB576" s="16"/>
      <c r="DC576" s="16"/>
      <c r="DD576" s="16"/>
      <c r="DE576" s="16"/>
      <c r="DF576" s="16"/>
      <c r="DG576" s="16"/>
      <c r="DH576" s="16"/>
      <c r="DI576" s="16"/>
      <c r="DJ576" s="16"/>
      <c r="DK576" s="16"/>
      <c r="DL576" s="16"/>
      <c r="DM576" s="16"/>
      <c r="DN576" s="16"/>
      <c r="DO576" s="16"/>
      <c r="DP576" s="16"/>
      <c r="DQ576" s="16"/>
      <c r="DR576" s="16"/>
      <c r="DS576" s="16"/>
    </row>
    <row r="577" spans="1:123"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16"/>
      <c r="BR577" s="16"/>
      <c r="BS577" s="16"/>
      <c r="BT577" s="16"/>
      <c r="BU577" s="16"/>
      <c r="BV577" s="16"/>
      <c r="BW577" s="16"/>
      <c r="BX577" s="16"/>
      <c r="BY577" s="16"/>
      <c r="BZ577" s="16"/>
      <c r="CA577" s="16"/>
      <c r="CB577" s="16"/>
      <c r="CC577" s="16"/>
      <c r="CD577" s="16"/>
      <c r="CE577" s="16"/>
      <c r="CF577" s="16"/>
      <c r="CG577" s="16"/>
      <c r="CH577" s="16"/>
      <c r="CI577" s="16"/>
      <c r="CJ577" s="16"/>
      <c r="CK577" s="16"/>
      <c r="CL577" s="16"/>
      <c r="CM577" s="16"/>
      <c r="CN577" s="16"/>
      <c r="CO577" s="16"/>
      <c r="CP577" s="16"/>
      <c r="CQ577" s="16"/>
      <c r="CR577" s="16"/>
      <c r="CS577" s="16"/>
      <c r="CT577" s="16"/>
      <c r="CU577" s="16"/>
      <c r="CV577" s="16"/>
      <c r="CW577" s="16"/>
      <c r="CX577" s="16"/>
      <c r="CY577" s="16"/>
      <c r="CZ577" s="16"/>
      <c r="DA577" s="16"/>
      <c r="DB577" s="16"/>
      <c r="DC577" s="16"/>
      <c r="DD577" s="16"/>
      <c r="DE577" s="16"/>
      <c r="DF577" s="16"/>
      <c r="DG577" s="16"/>
      <c r="DH577" s="16"/>
      <c r="DI577" s="16"/>
      <c r="DJ577" s="16"/>
      <c r="DK577" s="16"/>
      <c r="DL577" s="16"/>
      <c r="DM577" s="16"/>
      <c r="DN577" s="16"/>
      <c r="DO577" s="16"/>
      <c r="DP577" s="16"/>
      <c r="DQ577" s="16"/>
      <c r="DR577" s="16"/>
      <c r="DS577" s="16"/>
    </row>
    <row r="578" spans="1:123"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16"/>
      <c r="BR578" s="16"/>
      <c r="BS578" s="16"/>
      <c r="BT578" s="16"/>
      <c r="BU578" s="16"/>
      <c r="BV578" s="16"/>
      <c r="BW578" s="16"/>
      <c r="BX578" s="16"/>
      <c r="BY578" s="16"/>
      <c r="BZ578" s="16"/>
      <c r="CA578" s="16"/>
      <c r="CB578" s="16"/>
      <c r="CC578" s="16"/>
      <c r="CD578" s="16"/>
      <c r="CE578" s="16"/>
      <c r="CF578" s="16"/>
      <c r="CG578" s="16"/>
      <c r="CH578" s="16"/>
      <c r="CI578" s="16"/>
      <c r="CJ578" s="16"/>
      <c r="CK578" s="16"/>
      <c r="CL578" s="16"/>
      <c r="CM578" s="16"/>
      <c r="CN578" s="16"/>
      <c r="CO578" s="16"/>
      <c r="CP578" s="16"/>
      <c r="CQ578" s="16"/>
      <c r="CR578" s="16"/>
      <c r="CS578" s="16"/>
      <c r="CT578" s="16"/>
      <c r="CU578" s="16"/>
      <c r="CV578" s="16"/>
      <c r="CW578" s="16"/>
      <c r="CX578" s="16"/>
      <c r="CY578" s="16"/>
      <c r="CZ578" s="16"/>
      <c r="DA578" s="16"/>
      <c r="DB578" s="16"/>
      <c r="DC578" s="16"/>
      <c r="DD578" s="16"/>
      <c r="DE578" s="16"/>
      <c r="DF578" s="16"/>
      <c r="DG578" s="16"/>
      <c r="DH578" s="16"/>
      <c r="DI578" s="16"/>
      <c r="DJ578" s="16"/>
      <c r="DK578" s="16"/>
      <c r="DL578" s="16"/>
      <c r="DM578" s="16"/>
      <c r="DN578" s="16"/>
      <c r="DO578" s="16"/>
      <c r="DP578" s="16"/>
      <c r="DQ578" s="16"/>
      <c r="DR578" s="16"/>
      <c r="DS578" s="16"/>
    </row>
    <row r="579" spans="1:123"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16"/>
      <c r="BR579" s="16"/>
      <c r="BS579" s="16"/>
      <c r="BT579" s="16"/>
      <c r="BU579" s="16"/>
      <c r="BV579" s="16"/>
      <c r="BW579" s="16"/>
      <c r="BX579" s="16"/>
      <c r="BY579" s="16"/>
      <c r="BZ579" s="16"/>
      <c r="CA579" s="16"/>
      <c r="CB579" s="16"/>
      <c r="CC579" s="16"/>
      <c r="CD579" s="16"/>
      <c r="CE579" s="16"/>
      <c r="CF579" s="16"/>
      <c r="CG579" s="16"/>
      <c r="CH579" s="16"/>
      <c r="CI579" s="16"/>
      <c r="CJ579" s="16"/>
      <c r="CK579" s="16"/>
      <c r="CL579" s="16"/>
      <c r="CM579" s="16"/>
      <c r="CN579" s="16"/>
      <c r="CO579" s="16"/>
      <c r="CP579" s="16"/>
      <c r="CQ579" s="16"/>
      <c r="CR579" s="16"/>
      <c r="CS579" s="16"/>
      <c r="CT579" s="16"/>
      <c r="CU579" s="16"/>
      <c r="CV579" s="16"/>
      <c r="CW579" s="16"/>
      <c r="CX579" s="16"/>
      <c r="CY579" s="16"/>
      <c r="CZ579" s="16"/>
      <c r="DA579" s="16"/>
      <c r="DB579" s="16"/>
      <c r="DC579" s="16"/>
      <c r="DD579" s="16"/>
      <c r="DE579" s="16"/>
      <c r="DF579" s="16"/>
      <c r="DG579" s="16"/>
      <c r="DH579" s="16"/>
      <c r="DI579" s="16"/>
      <c r="DJ579" s="16"/>
      <c r="DK579" s="16"/>
      <c r="DL579" s="16"/>
      <c r="DM579" s="16"/>
      <c r="DN579" s="16"/>
      <c r="DO579" s="16"/>
      <c r="DP579" s="16"/>
      <c r="DQ579" s="16"/>
      <c r="DR579" s="16"/>
      <c r="DS579" s="16"/>
    </row>
    <row r="580" spans="1:123"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16"/>
      <c r="BR580" s="16"/>
      <c r="BS580" s="16"/>
      <c r="BT580" s="16"/>
      <c r="BU580" s="16"/>
      <c r="BV580" s="16"/>
      <c r="BW580" s="16"/>
      <c r="BX580" s="16"/>
      <c r="BY580" s="16"/>
      <c r="BZ580" s="16"/>
      <c r="CA580" s="16"/>
      <c r="CB580" s="16"/>
      <c r="CC580" s="16"/>
      <c r="CD580" s="16"/>
      <c r="CE580" s="16"/>
      <c r="CF580" s="16"/>
      <c r="CG580" s="16"/>
      <c r="CH580" s="16"/>
      <c r="CI580" s="16"/>
      <c r="CJ580" s="16"/>
      <c r="CK580" s="16"/>
      <c r="CL580" s="16"/>
      <c r="CM580" s="16"/>
      <c r="CN580" s="16"/>
      <c r="CO580" s="16"/>
      <c r="CP580" s="16"/>
      <c r="CQ580" s="16"/>
      <c r="CR580" s="16"/>
      <c r="CS580" s="16"/>
      <c r="CT580" s="16"/>
      <c r="CU580" s="16"/>
      <c r="CV580" s="16"/>
      <c r="CW580" s="16"/>
      <c r="CX580" s="16"/>
      <c r="CY580" s="16"/>
      <c r="CZ580" s="16"/>
      <c r="DA580" s="16"/>
      <c r="DB580" s="16"/>
      <c r="DC580" s="16"/>
      <c r="DD580" s="16"/>
      <c r="DE580" s="16"/>
      <c r="DF580" s="16"/>
      <c r="DG580" s="16"/>
      <c r="DH580" s="16"/>
      <c r="DI580" s="16"/>
      <c r="DJ580" s="16"/>
      <c r="DK580" s="16"/>
      <c r="DL580" s="16"/>
      <c r="DM580" s="16"/>
      <c r="DN580" s="16"/>
      <c r="DO580" s="16"/>
      <c r="DP580" s="16"/>
      <c r="DQ580" s="16"/>
      <c r="DR580" s="16"/>
      <c r="DS580" s="16"/>
    </row>
    <row r="581" spans="1:123"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16"/>
      <c r="BR581" s="16"/>
      <c r="BS581" s="16"/>
      <c r="BT581" s="16"/>
      <c r="BU581" s="16"/>
      <c r="BV581" s="16"/>
      <c r="BW581" s="16"/>
      <c r="BX581" s="16"/>
      <c r="BY581" s="16"/>
      <c r="BZ581" s="16"/>
      <c r="CA581" s="16"/>
      <c r="CB581" s="16"/>
      <c r="CC581" s="16"/>
      <c r="CD581" s="16"/>
      <c r="CE581" s="16"/>
      <c r="CF581" s="16"/>
      <c r="CG581" s="16"/>
      <c r="CH581" s="16"/>
      <c r="CI581" s="16"/>
      <c r="CJ581" s="16"/>
      <c r="CK581" s="16"/>
      <c r="CL581" s="16"/>
      <c r="CM581" s="16"/>
      <c r="CN581" s="16"/>
      <c r="CO581" s="16"/>
      <c r="CP581" s="16"/>
      <c r="CQ581" s="16"/>
      <c r="CR581" s="16"/>
      <c r="CS581" s="16"/>
      <c r="CT581" s="16"/>
      <c r="CU581" s="16"/>
      <c r="CV581" s="16"/>
      <c r="CW581" s="16"/>
      <c r="CX581" s="16"/>
      <c r="CY581" s="16"/>
      <c r="CZ581" s="16"/>
      <c r="DA581" s="16"/>
      <c r="DB581" s="16"/>
      <c r="DC581" s="16"/>
      <c r="DD581" s="16"/>
      <c r="DE581" s="16"/>
      <c r="DF581" s="16"/>
      <c r="DG581" s="16"/>
      <c r="DH581" s="16"/>
      <c r="DI581" s="16"/>
      <c r="DJ581" s="16"/>
      <c r="DK581" s="16"/>
      <c r="DL581" s="16"/>
      <c r="DM581" s="16"/>
      <c r="DN581" s="16"/>
      <c r="DO581" s="16"/>
      <c r="DP581" s="16"/>
      <c r="DQ581" s="16"/>
      <c r="DR581" s="16"/>
      <c r="DS581" s="16"/>
    </row>
    <row r="582" spans="1:123"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16"/>
      <c r="BR582" s="16"/>
      <c r="BS582" s="16"/>
      <c r="BT582" s="16"/>
      <c r="BU582" s="16"/>
      <c r="BV582" s="16"/>
      <c r="BW582" s="16"/>
      <c r="BX582" s="16"/>
      <c r="BY582" s="16"/>
      <c r="BZ582" s="16"/>
      <c r="CA582" s="16"/>
      <c r="CB582" s="16"/>
      <c r="CC582" s="16"/>
      <c r="CD582" s="16"/>
      <c r="CE582" s="16"/>
      <c r="CF582" s="16"/>
      <c r="CG582" s="16"/>
      <c r="CH582" s="16"/>
      <c r="CI582" s="16"/>
      <c r="CJ582" s="16"/>
      <c r="CK582" s="16"/>
      <c r="CL582" s="16"/>
      <c r="CM582" s="16"/>
      <c r="CN582" s="16"/>
      <c r="CO582" s="16"/>
      <c r="CP582" s="16"/>
      <c r="CQ582" s="16"/>
      <c r="CR582" s="16"/>
      <c r="CS582" s="16"/>
      <c r="CT582" s="16"/>
      <c r="CU582" s="16"/>
      <c r="CV582" s="16"/>
      <c r="CW582" s="16"/>
      <c r="CX582" s="16"/>
      <c r="CY582" s="16"/>
      <c r="CZ582" s="16"/>
      <c r="DA582" s="16"/>
      <c r="DB582" s="16"/>
      <c r="DC582" s="16"/>
      <c r="DD582" s="16"/>
      <c r="DE582" s="16"/>
      <c r="DF582" s="16"/>
      <c r="DG582" s="16"/>
      <c r="DH582" s="16"/>
      <c r="DI582" s="16"/>
      <c r="DJ582" s="16"/>
      <c r="DK582" s="16"/>
      <c r="DL582" s="16"/>
      <c r="DM582" s="16"/>
      <c r="DN582" s="16"/>
      <c r="DO582" s="16"/>
      <c r="DP582" s="16"/>
      <c r="DQ582" s="16"/>
      <c r="DR582" s="16"/>
      <c r="DS582" s="16"/>
    </row>
    <row r="583" spans="1:123"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16"/>
      <c r="BR583" s="16"/>
      <c r="BS583" s="16"/>
      <c r="BT583" s="16"/>
      <c r="BU583" s="16"/>
      <c r="BV583" s="16"/>
      <c r="BW583" s="16"/>
      <c r="BX583" s="16"/>
      <c r="BY583" s="16"/>
      <c r="BZ583" s="16"/>
      <c r="CA583" s="16"/>
      <c r="CB583" s="16"/>
      <c r="CC583" s="16"/>
      <c r="CD583" s="16"/>
      <c r="CE583" s="16"/>
      <c r="CF583" s="16"/>
      <c r="CG583" s="16"/>
      <c r="CH583" s="16"/>
      <c r="CI583" s="16"/>
      <c r="CJ583" s="16"/>
      <c r="CK583" s="16"/>
      <c r="CL583" s="16"/>
      <c r="CM583" s="16"/>
      <c r="CN583" s="16"/>
      <c r="CO583" s="16"/>
      <c r="CP583" s="16"/>
      <c r="CQ583" s="16"/>
      <c r="CR583" s="16"/>
      <c r="CS583" s="16"/>
      <c r="CT583" s="16"/>
      <c r="CU583" s="16"/>
      <c r="CV583" s="16"/>
      <c r="CW583" s="16"/>
      <c r="CX583" s="16"/>
      <c r="CY583" s="16"/>
      <c r="CZ583" s="16"/>
      <c r="DA583" s="16"/>
      <c r="DB583" s="16"/>
      <c r="DC583" s="16"/>
      <c r="DD583" s="16"/>
      <c r="DE583" s="16"/>
      <c r="DF583" s="16"/>
      <c r="DG583" s="16"/>
      <c r="DH583" s="16"/>
      <c r="DI583" s="16"/>
      <c r="DJ583" s="16"/>
      <c r="DK583" s="16"/>
      <c r="DL583" s="16"/>
      <c r="DM583" s="16"/>
      <c r="DN583" s="16"/>
      <c r="DO583" s="16"/>
      <c r="DP583" s="16"/>
      <c r="DQ583" s="16"/>
      <c r="DR583" s="16"/>
      <c r="DS583" s="16"/>
    </row>
    <row r="584" spans="1:123"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16"/>
      <c r="BR584" s="16"/>
      <c r="BS584" s="16"/>
      <c r="BT584" s="16"/>
      <c r="BU584" s="16"/>
      <c r="BV584" s="16"/>
      <c r="BW584" s="16"/>
      <c r="BX584" s="16"/>
      <c r="BY584" s="16"/>
      <c r="BZ584" s="16"/>
      <c r="CA584" s="16"/>
      <c r="CB584" s="16"/>
      <c r="CC584" s="16"/>
      <c r="CD584" s="16"/>
      <c r="CE584" s="16"/>
      <c r="CF584" s="16"/>
      <c r="CG584" s="16"/>
      <c r="CH584" s="16"/>
      <c r="CI584" s="16"/>
      <c r="CJ584" s="16"/>
      <c r="CK584" s="16"/>
      <c r="CL584" s="16"/>
      <c r="CM584" s="16"/>
      <c r="CN584" s="16"/>
      <c r="CO584" s="16"/>
      <c r="CP584" s="16"/>
      <c r="CQ584" s="16"/>
      <c r="CR584" s="16"/>
      <c r="CS584" s="16"/>
      <c r="CT584" s="16"/>
      <c r="CU584" s="16"/>
      <c r="CV584" s="16"/>
      <c r="CW584" s="16"/>
      <c r="CX584" s="16"/>
      <c r="CY584" s="16"/>
      <c r="CZ584" s="16"/>
      <c r="DA584" s="16"/>
      <c r="DB584" s="16"/>
      <c r="DC584" s="16"/>
      <c r="DD584" s="16"/>
      <c r="DE584" s="16"/>
      <c r="DF584" s="16"/>
      <c r="DG584" s="16"/>
      <c r="DH584" s="16"/>
      <c r="DI584" s="16"/>
      <c r="DJ584" s="16"/>
      <c r="DK584" s="16"/>
      <c r="DL584" s="16"/>
      <c r="DM584" s="16"/>
      <c r="DN584" s="16"/>
      <c r="DO584" s="16"/>
      <c r="DP584" s="16"/>
      <c r="DQ584" s="16"/>
      <c r="DR584" s="16"/>
      <c r="DS584" s="16"/>
    </row>
    <row r="585" spans="1:123"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16"/>
      <c r="BR585" s="16"/>
      <c r="BS585" s="16"/>
      <c r="BT585" s="16"/>
      <c r="BU585" s="16"/>
      <c r="BV585" s="16"/>
      <c r="BW585" s="16"/>
      <c r="BX585" s="16"/>
      <c r="BY585" s="16"/>
      <c r="BZ585" s="16"/>
      <c r="CA585" s="16"/>
      <c r="CB585" s="16"/>
      <c r="CC585" s="16"/>
      <c r="CD585" s="16"/>
      <c r="CE585" s="16"/>
      <c r="CF585" s="16"/>
      <c r="CG585" s="16"/>
      <c r="CH585" s="16"/>
      <c r="CI585" s="16"/>
      <c r="CJ585" s="16"/>
      <c r="CK585" s="16"/>
      <c r="CL585" s="16"/>
      <c r="CM585" s="16"/>
      <c r="CN585" s="16"/>
      <c r="CO585" s="16"/>
      <c r="CP585" s="16"/>
      <c r="CQ585" s="16"/>
      <c r="CR585" s="16"/>
      <c r="CS585" s="16"/>
      <c r="CT585" s="16"/>
      <c r="CU585" s="16"/>
      <c r="CV585" s="16"/>
      <c r="CW585" s="16"/>
      <c r="CX585" s="16"/>
      <c r="CY585" s="16"/>
      <c r="CZ585" s="16"/>
      <c r="DA585" s="16"/>
      <c r="DB585" s="16"/>
      <c r="DC585" s="16"/>
      <c r="DD585" s="16"/>
      <c r="DE585" s="16"/>
      <c r="DF585" s="16"/>
      <c r="DG585" s="16"/>
      <c r="DH585" s="16"/>
      <c r="DI585" s="16"/>
      <c r="DJ585" s="16"/>
      <c r="DK585" s="16"/>
      <c r="DL585" s="16"/>
      <c r="DM585" s="16"/>
      <c r="DN585" s="16"/>
      <c r="DO585" s="16"/>
      <c r="DP585" s="16"/>
      <c r="DQ585" s="16"/>
      <c r="DR585" s="16"/>
      <c r="DS585" s="16"/>
    </row>
    <row r="586" spans="1:123"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16"/>
      <c r="BR586" s="16"/>
      <c r="BS586" s="16"/>
      <c r="BT586" s="16"/>
      <c r="BU586" s="16"/>
      <c r="BV586" s="16"/>
      <c r="BW586" s="16"/>
      <c r="BX586" s="16"/>
      <c r="BY586" s="16"/>
      <c r="BZ586" s="16"/>
      <c r="CA586" s="16"/>
      <c r="CB586" s="16"/>
      <c r="CC586" s="16"/>
      <c r="CD586" s="16"/>
      <c r="CE586" s="16"/>
      <c r="CF586" s="16"/>
      <c r="CG586" s="16"/>
      <c r="CH586" s="16"/>
      <c r="CI586" s="16"/>
      <c r="CJ586" s="16"/>
      <c r="CK586" s="16"/>
      <c r="CL586" s="16"/>
      <c r="CM586" s="16"/>
      <c r="CN586" s="16"/>
      <c r="CO586" s="16"/>
      <c r="CP586" s="16"/>
      <c r="CQ586" s="16"/>
      <c r="CR586" s="16"/>
      <c r="CS586" s="16"/>
      <c r="CT586" s="16"/>
      <c r="CU586" s="16"/>
      <c r="CV586" s="16"/>
      <c r="CW586" s="16"/>
      <c r="CX586" s="16"/>
      <c r="CY586" s="16"/>
      <c r="CZ586" s="16"/>
      <c r="DA586" s="16"/>
      <c r="DB586" s="16"/>
      <c r="DC586" s="16"/>
      <c r="DD586" s="16"/>
      <c r="DE586" s="16"/>
      <c r="DF586" s="16"/>
      <c r="DG586" s="16"/>
      <c r="DH586" s="16"/>
      <c r="DI586" s="16"/>
      <c r="DJ586" s="16"/>
      <c r="DK586" s="16"/>
      <c r="DL586" s="16"/>
      <c r="DM586" s="16"/>
      <c r="DN586" s="16"/>
      <c r="DO586" s="16"/>
      <c r="DP586" s="16"/>
      <c r="DQ586" s="16"/>
      <c r="DR586" s="16"/>
      <c r="DS586" s="16"/>
    </row>
    <row r="587" spans="1:123"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16"/>
      <c r="BR587" s="16"/>
      <c r="BS587" s="16"/>
      <c r="BT587" s="16"/>
      <c r="BU587" s="16"/>
      <c r="BV587" s="16"/>
      <c r="BW587" s="16"/>
      <c r="BX587" s="16"/>
      <c r="BY587" s="16"/>
      <c r="BZ587" s="16"/>
      <c r="CA587" s="16"/>
      <c r="CB587" s="16"/>
      <c r="CC587" s="16"/>
      <c r="CD587" s="16"/>
      <c r="CE587" s="16"/>
      <c r="CF587" s="16"/>
      <c r="CG587" s="16"/>
      <c r="CH587" s="16"/>
      <c r="CI587" s="16"/>
      <c r="CJ587" s="16"/>
      <c r="CK587" s="16"/>
      <c r="CL587" s="16"/>
      <c r="CM587" s="16"/>
      <c r="CN587" s="16"/>
      <c r="CO587" s="16"/>
      <c r="CP587" s="16"/>
      <c r="CQ587" s="16"/>
      <c r="CR587" s="16"/>
      <c r="CS587" s="16"/>
      <c r="CT587" s="16"/>
      <c r="CU587" s="16"/>
      <c r="CV587" s="16"/>
      <c r="CW587" s="16"/>
      <c r="CX587" s="16"/>
      <c r="CY587" s="16"/>
      <c r="CZ587" s="16"/>
      <c r="DA587" s="16"/>
      <c r="DB587" s="16"/>
      <c r="DC587" s="16"/>
      <c r="DD587" s="16"/>
      <c r="DE587" s="16"/>
      <c r="DF587" s="16"/>
      <c r="DG587" s="16"/>
      <c r="DH587" s="16"/>
      <c r="DI587" s="16"/>
      <c r="DJ587" s="16"/>
      <c r="DK587" s="16"/>
      <c r="DL587" s="16"/>
      <c r="DM587" s="16"/>
      <c r="DN587" s="16"/>
      <c r="DO587" s="16"/>
      <c r="DP587" s="16"/>
      <c r="DQ587" s="16"/>
      <c r="DR587" s="16"/>
      <c r="DS587" s="16"/>
    </row>
    <row r="588" spans="1:123"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16"/>
      <c r="BR588" s="16"/>
      <c r="BS588" s="16"/>
      <c r="BT588" s="16"/>
      <c r="BU588" s="16"/>
      <c r="BV588" s="16"/>
      <c r="BW588" s="16"/>
      <c r="BX588" s="16"/>
      <c r="BY588" s="16"/>
      <c r="BZ588" s="16"/>
      <c r="CA588" s="16"/>
      <c r="CB588" s="16"/>
      <c r="CC588" s="16"/>
      <c r="CD588" s="16"/>
      <c r="CE588" s="16"/>
      <c r="CF588" s="16"/>
      <c r="CG588" s="16"/>
      <c r="CH588" s="16"/>
      <c r="CI588" s="16"/>
      <c r="CJ588" s="16"/>
      <c r="CK588" s="16"/>
      <c r="CL588" s="16"/>
      <c r="CM588" s="16"/>
      <c r="CN588" s="16"/>
      <c r="CO588" s="16"/>
      <c r="CP588" s="16"/>
      <c r="CQ588" s="16"/>
      <c r="CR588" s="16"/>
      <c r="CS588" s="16"/>
      <c r="CT588" s="16"/>
      <c r="CU588" s="16"/>
      <c r="CV588" s="16"/>
      <c r="CW588" s="16"/>
      <c r="CX588" s="16"/>
      <c r="CY588" s="16"/>
      <c r="CZ588" s="16"/>
      <c r="DA588" s="16"/>
      <c r="DB588" s="16"/>
      <c r="DC588" s="16"/>
      <c r="DD588" s="16"/>
      <c r="DE588" s="16"/>
      <c r="DF588" s="16"/>
      <c r="DG588" s="16"/>
      <c r="DH588" s="16"/>
      <c r="DI588" s="16"/>
      <c r="DJ588" s="16"/>
      <c r="DK588" s="16"/>
      <c r="DL588" s="16"/>
      <c r="DM588" s="16"/>
      <c r="DN588" s="16"/>
      <c r="DO588" s="16"/>
      <c r="DP588" s="16"/>
      <c r="DQ588" s="16"/>
      <c r="DR588" s="16"/>
      <c r="DS588" s="16"/>
    </row>
    <row r="589" spans="1:123"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16"/>
      <c r="BR589" s="16"/>
      <c r="BS589" s="16"/>
      <c r="BT589" s="16"/>
      <c r="BU589" s="16"/>
      <c r="BV589" s="16"/>
      <c r="BW589" s="16"/>
      <c r="BX589" s="16"/>
      <c r="BY589" s="16"/>
      <c r="BZ589" s="16"/>
      <c r="CA589" s="16"/>
      <c r="CB589" s="16"/>
      <c r="CC589" s="16"/>
      <c r="CD589" s="16"/>
      <c r="CE589" s="16"/>
      <c r="CF589" s="16"/>
      <c r="CG589" s="16"/>
      <c r="CH589" s="16"/>
      <c r="CI589" s="16"/>
      <c r="CJ589" s="16"/>
      <c r="CK589" s="16"/>
      <c r="CL589" s="16"/>
      <c r="CM589" s="16"/>
      <c r="CN589" s="16"/>
      <c r="CO589" s="16"/>
      <c r="CP589" s="16"/>
      <c r="CQ589" s="16"/>
      <c r="CR589" s="16"/>
      <c r="CS589" s="16"/>
      <c r="CT589" s="16"/>
      <c r="CU589" s="16"/>
      <c r="CV589" s="16"/>
      <c r="CW589" s="16"/>
      <c r="CX589" s="16"/>
      <c r="CY589" s="16"/>
      <c r="CZ589" s="16"/>
      <c r="DA589" s="16"/>
      <c r="DB589" s="16"/>
      <c r="DC589" s="16"/>
      <c r="DD589" s="16"/>
      <c r="DE589" s="16"/>
      <c r="DF589" s="16"/>
      <c r="DG589" s="16"/>
      <c r="DH589" s="16"/>
      <c r="DI589" s="16"/>
      <c r="DJ589" s="16"/>
      <c r="DK589" s="16"/>
      <c r="DL589" s="16"/>
      <c r="DM589" s="16"/>
      <c r="DN589" s="16"/>
      <c r="DO589" s="16"/>
      <c r="DP589" s="16"/>
      <c r="DQ589" s="16"/>
      <c r="DR589" s="16"/>
      <c r="DS589" s="16"/>
    </row>
    <row r="590" spans="1:123"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16"/>
      <c r="BR590" s="16"/>
      <c r="BS590" s="16"/>
      <c r="BT590" s="16"/>
      <c r="BU590" s="16"/>
      <c r="BV590" s="16"/>
      <c r="BW590" s="16"/>
      <c r="BX590" s="16"/>
      <c r="BY590" s="16"/>
      <c r="BZ590" s="16"/>
      <c r="CA590" s="16"/>
      <c r="CB590" s="16"/>
      <c r="CC590" s="16"/>
      <c r="CD590" s="16"/>
      <c r="CE590" s="16"/>
      <c r="CF590" s="16"/>
      <c r="CG590" s="16"/>
      <c r="CH590" s="16"/>
      <c r="CI590" s="16"/>
      <c r="CJ590" s="16"/>
      <c r="CK590" s="16"/>
      <c r="CL590" s="16"/>
      <c r="CM590" s="16"/>
      <c r="CN590" s="16"/>
      <c r="CO590" s="16"/>
      <c r="CP590" s="16"/>
      <c r="CQ590" s="16"/>
      <c r="CR590" s="16"/>
      <c r="CS590" s="16"/>
      <c r="CT590" s="16"/>
      <c r="CU590" s="16"/>
      <c r="CV590" s="16"/>
      <c r="CW590" s="16"/>
      <c r="CX590" s="16"/>
      <c r="CY590" s="16"/>
      <c r="CZ590" s="16"/>
      <c r="DA590" s="16"/>
      <c r="DB590" s="16"/>
      <c r="DC590" s="16"/>
      <c r="DD590" s="16"/>
      <c r="DE590" s="16"/>
      <c r="DF590" s="16"/>
      <c r="DG590" s="16"/>
      <c r="DH590" s="16"/>
      <c r="DI590" s="16"/>
      <c r="DJ590" s="16"/>
      <c r="DK590" s="16"/>
      <c r="DL590" s="16"/>
      <c r="DM590" s="16"/>
      <c r="DN590" s="16"/>
      <c r="DO590" s="16"/>
      <c r="DP590" s="16"/>
      <c r="DQ590" s="16"/>
      <c r="DR590" s="16"/>
      <c r="DS590" s="16"/>
    </row>
    <row r="591" spans="1:123"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16"/>
      <c r="BR591" s="16"/>
      <c r="BS591" s="16"/>
      <c r="BT591" s="16"/>
      <c r="BU591" s="16"/>
      <c r="BV591" s="16"/>
      <c r="BW591" s="16"/>
      <c r="BX591" s="16"/>
      <c r="BY591" s="16"/>
      <c r="BZ591" s="16"/>
      <c r="CA591" s="16"/>
      <c r="CB591" s="16"/>
      <c r="CC591" s="16"/>
      <c r="CD591" s="16"/>
      <c r="CE591" s="16"/>
      <c r="CF591" s="16"/>
      <c r="CG591" s="16"/>
      <c r="CH591" s="16"/>
      <c r="CI591" s="16"/>
      <c r="CJ591" s="16"/>
      <c r="CK591" s="16"/>
      <c r="CL591" s="16"/>
      <c r="CM591" s="16"/>
      <c r="CN591" s="16"/>
      <c r="CO591" s="16"/>
      <c r="CP591" s="16"/>
      <c r="CQ591" s="16"/>
      <c r="CR591" s="16"/>
      <c r="CS591" s="16"/>
      <c r="CT591" s="16"/>
      <c r="CU591" s="16"/>
      <c r="CV591" s="16"/>
      <c r="CW591" s="16"/>
      <c r="CX591" s="16"/>
      <c r="CY591" s="16"/>
      <c r="CZ591" s="16"/>
      <c r="DA591" s="16"/>
      <c r="DB591" s="16"/>
      <c r="DC591" s="16"/>
      <c r="DD591" s="16"/>
      <c r="DE591" s="16"/>
      <c r="DF591" s="16"/>
      <c r="DG591" s="16"/>
      <c r="DH591" s="16"/>
      <c r="DI591" s="16"/>
      <c r="DJ591" s="16"/>
      <c r="DK591" s="16"/>
      <c r="DL591" s="16"/>
      <c r="DM591" s="16"/>
      <c r="DN591" s="16"/>
      <c r="DO591" s="16"/>
      <c r="DP591" s="16"/>
      <c r="DQ591" s="16"/>
      <c r="DR591" s="16"/>
      <c r="DS591" s="16"/>
    </row>
    <row r="592" spans="1:123"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16"/>
      <c r="BR592" s="16"/>
      <c r="BS592" s="16"/>
      <c r="BT592" s="16"/>
      <c r="BU592" s="16"/>
      <c r="BV592" s="16"/>
      <c r="BW592" s="16"/>
      <c r="BX592" s="16"/>
      <c r="BY592" s="16"/>
      <c r="BZ592" s="16"/>
      <c r="CA592" s="16"/>
      <c r="CB592" s="16"/>
      <c r="CC592" s="16"/>
      <c r="CD592" s="16"/>
      <c r="CE592" s="16"/>
      <c r="CF592" s="16"/>
      <c r="CG592" s="16"/>
      <c r="CH592" s="16"/>
      <c r="CI592" s="16"/>
      <c r="CJ592" s="16"/>
      <c r="CK592" s="16"/>
      <c r="CL592" s="16"/>
      <c r="CM592" s="16"/>
      <c r="CN592" s="16"/>
      <c r="CO592" s="16"/>
      <c r="CP592" s="16"/>
      <c r="CQ592" s="16"/>
      <c r="CR592" s="16"/>
      <c r="CS592" s="16"/>
      <c r="CT592" s="16"/>
      <c r="CU592" s="16"/>
      <c r="CV592" s="16"/>
      <c r="CW592" s="16"/>
      <c r="CX592" s="16"/>
      <c r="CY592" s="16"/>
      <c r="CZ592" s="16"/>
      <c r="DA592" s="16"/>
      <c r="DB592" s="16"/>
      <c r="DC592" s="16"/>
      <c r="DD592" s="16"/>
      <c r="DE592" s="16"/>
      <c r="DF592" s="16"/>
      <c r="DG592" s="16"/>
      <c r="DH592" s="16"/>
      <c r="DI592" s="16"/>
      <c r="DJ592" s="16"/>
      <c r="DK592" s="16"/>
      <c r="DL592" s="16"/>
      <c r="DM592" s="16"/>
      <c r="DN592" s="16"/>
      <c r="DO592" s="16"/>
      <c r="DP592" s="16"/>
      <c r="DQ592" s="16"/>
      <c r="DR592" s="16"/>
      <c r="DS592" s="16"/>
    </row>
    <row r="593" spans="1:123"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16"/>
      <c r="BR593" s="16"/>
      <c r="BS593" s="16"/>
      <c r="BT593" s="16"/>
      <c r="BU593" s="16"/>
      <c r="BV593" s="16"/>
      <c r="BW593" s="16"/>
      <c r="BX593" s="16"/>
      <c r="BY593" s="16"/>
      <c r="BZ593" s="16"/>
      <c r="CA593" s="16"/>
      <c r="CB593" s="16"/>
      <c r="CC593" s="16"/>
      <c r="CD593" s="16"/>
      <c r="CE593" s="16"/>
      <c r="CF593" s="16"/>
      <c r="CG593" s="16"/>
      <c r="CH593" s="16"/>
      <c r="CI593" s="16"/>
      <c r="CJ593" s="16"/>
      <c r="CK593" s="16"/>
      <c r="CL593" s="16"/>
      <c r="CM593" s="16"/>
      <c r="CN593" s="16"/>
      <c r="CO593" s="16"/>
      <c r="CP593" s="16"/>
      <c r="CQ593" s="16"/>
      <c r="CR593" s="16"/>
      <c r="CS593" s="16"/>
      <c r="CT593" s="16"/>
      <c r="CU593" s="16"/>
      <c r="CV593" s="16"/>
      <c r="CW593" s="16"/>
      <c r="CX593" s="16"/>
      <c r="CY593" s="16"/>
      <c r="CZ593" s="16"/>
      <c r="DA593" s="16"/>
      <c r="DB593" s="16"/>
      <c r="DC593" s="16"/>
      <c r="DD593" s="16"/>
      <c r="DE593" s="16"/>
      <c r="DF593" s="16"/>
      <c r="DG593" s="16"/>
      <c r="DH593" s="16"/>
      <c r="DI593" s="16"/>
      <c r="DJ593" s="16"/>
      <c r="DK593" s="16"/>
      <c r="DL593" s="16"/>
      <c r="DM593" s="16"/>
      <c r="DN593" s="16"/>
      <c r="DO593" s="16"/>
      <c r="DP593" s="16"/>
      <c r="DQ593" s="16"/>
      <c r="DR593" s="16"/>
      <c r="DS593" s="16"/>
    </row>
    <row r="594" spans="1:123"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16"/>
      <c r="BR594" s="16"/>
      <c r="BS594" s="16"/>
      <c r="BT594" s="16"/>
      <c r="BU594" s="16"/>
      <c r="BV594" s="16"/>
      <c r="BW594" s="16"/>
      <c r="BX594" s="16"/>
      <c r="BY594" s="16"/>
      <c r="BZ594" s="16"/>
      <c r="CA594" s="16"/>
      <c r="CB594" s="16"/>
      <c r="CC594" s="16"/>
      <c r="CD594" s="16"/>
      <c r="CE594" s="16"/>
      <c r="CF594" s="16"/>
      <c r="CG594" s="16"/>
      <c r="CH594" s="16"/>
      <c r="CI594" s="16"/>
      <c r="CJ594" s="16"/>
      <c r="CK594" s="16"/>
      <c r="CL594" s="16"/>
      <c r="CM594" s="16"/>
      <c r="CN594" s="16"/>
      <c r="CO594" s="16"/>
      <c r="CP594" s="16"/>
      <c r="CQ594" s="16"/>
      <c r="CR594" s="16"/>
      <c r="CS594" s="16"/>
      <c r="CT594" s="16"/>
      <c r="CU594" s="16"/>
      <c r="CV594" s="16"/>
      <c r="CW594" s="16"/>
      <c r="CX594" s="16"/>
      <c r="CY594" s="16"/>
      <c r="CZ594" s="16"/>
      <c r="DA594" s="16"/>
      <c r="DB594" s="16"/>
      <c r="DC594" s="16"/>
      <c r="DD594" s="16"/>
      <c r="DE594" s="16"/>
      <c r="DF594" s="16"/>
      <c r="DG594" s="16"/>
      <c r="DH594" s="16"/>
      <c r="DI594" s="16"/>
      <c r="DJ594" s="16"/>
      <c r="DK594" s="16"/>
      <c r="DL594" s="16"/>
      <c r="DM594" s="16"/>
      <c r="DN594" s="16"/>
      <c r="DO594" s="16"/>
      <c r="DP594" s="16"/>
      <c r="DQ594" s="16"/>
      <c r="DR594" s="16"/>
      <c r="DS594" s="16"/>
    </row>
    <row r="595" spans="1:123"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16"/>
      <c r="BR595" s="16"/>
      <c r="BS595" s="16"/>
      <c r="BT595" s="16"/>
      <c r="BU595" s="16"/>
      <c r="BV595" s="16"/>
      <c r="BW595" s="16"/>
      <c r="BX595" s="16"/>
      <c r="BY595" s="16"/>
      <c r="BZ595" s="16"/>
      <c r="CA595" s="16"/>
      <c r="CB595" s="16"/>
      <c r="CC595" s="16"/>
      <c r="CD595" s="16"/>
      <c r="CE595" s="16"/>
      <c r="CF595" s="16"/>
      <c r="CG595" s="16"/>
      <c r="CH595" s="16"/>
      <c r="CI595" s="16"/>
      <c r="CJ595" s="16"/>
      <c r="CK595" s="16"/>
      <c r="CL595" s="16"/>
      <c r="CM595" s="16"/>
      <c r="CN595" s="16"/>
      <c r="CO595" s="16"/>
      <c r="CP595" s="16"/>
      <c r="CQ595" s="16"/>
      <c r="CR595" s="16"/>
      <c r="CS595" s="16"/>
      <c r="CT595" s="16"/>
      <c r="CU595" s="16"/>
      <c r="CV595" s="16"/>
      <c r="CW595" s="16"/>
      <c r="CX595" s="16"/>
      <c r="CY595" s="16"/>
      <c r="CZ595" s="16"/>
      <c r="DA595" s="16"/>
      <c r="DB595" s="16"/>
      <c r="DC595" s="16"/>
      <c r="DD595" s="16"/>
      <c r="DE595" s="16"/>
      <c r="DF595" s="16"/>
      <c r="DG595" s="16"/>
      <c r="DH595" s="16"/>
      <c r="DI595" s="16"/>
      <c r="DJ595" s="16"/>
      <c r="DK595" s="16"/>
      <c r="DL595" s="16"/>
      <c r="DM595" s="16"/>
      <c r="DN595" s="16"/>
      <c r="DO595" s="16"/>
      <c r="DP595" s="16"/>
      <c r="DQ595" s="16"/>
      <c r="DR595" s="16"/>
      <c r="DS595" s="16"/>
    </row>
    <row r="596" spans="1:123"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16"/>
      <c r="BR596" s="16"/>
      <c r="BS596" s="16"/>
      <c r="BT596" s="16"/>
      <c r="BU596" s="16"/>
      <c r="BV596" s="16"/>
      <c r="BW596" s="16"/>
      <c r="BX596" s="16"/>
      <c r="BY596" s="16"/>
      <c r="BZ596" s="16"/>
      <c r="CA596" s="16"/>
      <c r="CB596" s="16"/>
      <c r="CC596" s="16"/>
      <c r="CD596" s="16"/>
      <c r="CE596" s="16"/>
      <c r="CF596" s="16"/>
      <c r="CG596" s="16"/>
      <c r="CH596" s="16"/>
      <c r="CI596" s="16"/>
      <c r="CJ596" s="16"/>
      <c r="CK596" s="16"/>
      <c r="CL596" s="16"/>
      <c r="CM596" s="16"/>
      <c r="CN596" s="16"/>
      <c r="CO596" s="16"/>
      <c r="CP596" s="16"/>
      <c r="CQ596" s="16"/>
      <c r="CR596" s="16"/>
      <c r="CS596" s="16"/>
      <c r="CT596" s="16"/>
      <c r="CU596" s="16"/>
      <c r="CV596" s="16"/>
      <c r="CW596" s="16"/>
      <c r="CX596" s="16"/>
      <c r="CY596" s="16"/>
      <c r="CZ596" s="16"/>
      <c r="DA596" s="16"/>
      <c r="DB596" s="16"/>
      <c r="DC596" s="16"/>
      <c r="DD596" s="16"/>
      <c r="DE596" s="16"/>
      <c r="DF596" s="16"/>
      <c r="DG596" s="16"/>
      <c r="DH596" s="16"/>
      <c r="DI596" s="16"/>
      <c r="DJ596" s="16"/>
      <c r="DK596" s="16"/>
      <c r="DL596" s="16"/>
      <c r="DM596" s="16"/>
      <c r="DN596" s="16"/>
      <c r="DO596" s="16"/>
      <c r="DP596" s="16"/>
      <c r="DQ596" s="16"/>
      <c r="DR596" s="16"/>
      <c r="DS596" s="16"/>
    </row>
    <row r="597" spans="1:123"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16"/>
      <c r="BR597" s="16"/>
      <c r="BS597" s="16"/>
      <c r="BT597" s="16"/>
      <c r="BU597" s="16"/>
      <c r="BV597" s="16"/>
      <c r="BW597" s="16"/>
      <c r="BX597" s="16"/>
      <c r="BY597" s="16"/>
      <c r="BZ597" s="16"/>
      <c r="CA597" s="16"/>
      <c r="CB597" s="16"/>
      <c r="CC597" s="16"/>
      <c r="CD597" s="16"/>
      <c r="CE597" s="16"/>
      <c r="CF597" s="16"/>
      <c r="CG597" s="16"/>
      <c r="CH597" s="16"/>
      <c r="CI597" s="16"/>
      <c r="CJ597" s="16"/>
      <c r="CK597" s="16"/>
      <c r="CL597" s="16"/>
      <c r="CM597" s="16"/>
      <c r="CN597" s="16"/>
      <c r="CO597" s="16"/>
      <c r="CP597" s="16"/>
      <c r="CQ597" s="16"/>
      <c r="CR597" s="16"/>
      <c r="CS597" s="16"/>
      <c r="CT597" s="16"/>
      <c r="CU597" s="16"/>
      <c r="CV597" s="16"/>
      <c r="CW597" s="16"/>
      <c r="CX597" s="16"/>
      <c r="CY597" s="16"/>
      <c r="CZ597" s="16"/>
      <c r="DA597" s="16"/>
      <c r="DB597" s="16"/>
      <c r="DC597" s="16"/>
      <c r="DD597" s="16"/>
      <c r="DE597" s="16"/>
      <c r="DF597" s="16"/>
      <c r="DG597" s="16"/>
      <c r="DH597" s="16"/>
      <c r="DI597" s="16"/>
      <c r="DJ597" s="16"/>
      <c r="DK597" s="16"/>
      <c r="DL597" s="16"/>
      <c r="DM597" s="16"/>
      <c r="DN597" s="16"/>
      <c r="DO597" s="16"/>
      <c r="DP597" s="16"/>
      <c r="DQ597" s="16"/>
      <c r="DR597" s="16"/>
      <c r="DS597" s="16"/>
    </row>
    <row r="598" spans="1:123"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16"/>
      <c r="BR598" s="16"/>
      <c r="BS598" s="16"/>
      <c r="BT598" s="16"/>
      <c r="BU598" s="16"/>
      <c r="BV598" s="16"/>
      <c r="BW598" s="16"/>
      <c r="BX598" s="16"/>
      <c r="BY598" s="16"/>
      <c r="BZ598" s="16"/>
      <c r="CA598" s="16"/>
      <c r="CB598" s="16"/>
      <c r="CC598" s="16"/>
      <c r="CD598" s="16"/>
      <c r="CE598" s="16"/>
      <c r="CF598" s="16"/>
      <c r="CG598" s="16"/>
      <c r="CH598" s="16"/>
      <c r="CI598" s="16"/>
      <c r="CJ598" s="16"/>
      <c r="CK598" s="16"/>
      <c r="CL598" s="16"/>
      <c r="CM598" s="16"/>
      <c r="CN598" s="16"/>
      <c r="CO598" s="16"/>
      <c r="CP598" s="16"/>
      <c r="CQ598" s="16"/>
      <c r="CR598" s="16"/>
      <c r="CS598" s="16"/>
      <c r="CT598" s="16"/>
      <c r="CU598" s="16"/>
      <c r="CV598" s="16"/>
      <c r="CW598" s="16"/>
      <c r="CX598" s="16"/>
      <c r="CY598" s="16"/>
      <c r="CZ598" s="16"/>
      <c r="DA598" s="16"/>
      <c r="DB598" s="16"/>
      <c r="DC598" s="16"/>
      <c r="DD598" s="16"/>
      <c r="DE598" s="16"/>
      <c r="DF598" s="16"/>
      <c r="DG598" s="16"/>
      <c r="DH598" s="16"/>
      <c r="DI598" s="16"/>
      <c r="DJ598" s="16"/>
      <c r="DK598" s="16"/>
      <c r="DL598" s="16"/>
      <c r="DM598" s="16"/>
      <c r="DN598" s="16"/>
      <c r="DO598" s="16"/>
      <c r="DP598" s="16"/>
      <c r="DQ598" s="16"/>
      <c r="DR598" s="16"/>
      <c r="DS598" s="16"/>
    </row>
    <row r="599" spans="1:123"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16"/>
      <c r="BR599" s="16"/>
      <c r="BS599" s="16"/>
      <c r="BT599" s="16"/>
      <c r="BU599" s="16"/>
      <c r="BV599" s="16"/>
      <c r="BW599" s="16"/>
      <c r="BX599" s="16"/>
      <c r="BY599" s="16"/>
      <c r="BZ599" s="16"/>
      <c r="CA599" s="16"/>
      <c r="CB599" s="16"/>
      <c r="CC599" s="16"/>
      <c r="CD599" s="16"/>
      <c r="CE599" s="16"/>
      <c r="CF599" s="16"/>
      <c r="CG599" s="16"/>
      <c r="CH599" s="16"/>
      <c r="CI599" s="16"/>
      <c r="CJ599" s="16"/>
      <c r="CK599" s="16"/>
      <c r="CL599" s="16"/>
      <c r="CM599" s="16"/>
      <c r="CN599" s="16"/>
      <c r="CO599" s="16"/>
      <c r="CP599" s="16"/>
      <c r="CQ599" s="16"/>
      <c r="CR599" s="16"/>
      <c r="CS599" s="16"/>
      <c r="CT599" s="16"/>
      <c r="CU599" s="16"/>
      <c r="CV599" s="16"/>
      <c r="CW599" s="16"/>
      <c r="CX599" s="16"/>
      <c r="CY599" s="16"/>
      <c r="CZ599" s="16"/>
      <c r="DA599" s="16"/>
      <c r="DB599" s="16"/>
      <c r="DC599" s="16"/>
      <c r="DD599" s="16"/>
      <c r="DE599" s="16"/>
      <c r="DF599" s="16"/>
      <c r="DG599" s="16"/>
      <c r="DH599" s="16"/>
      <c r="DI599" s="16"/>
      <c r="DJ599" s="16"/>
      <c r="DK599" s="16"/>
      <c r="DL599" s="16"/>
      <c r="DM599" s="16"/>
      <c r="DN599" s="16"/>
      <c r="DO599" s="16"/>
      <c r="DP599" s="16"/>
      <c r="DQ599" s="16"/>
      <c r="DR599" s="16"/>
      <c r="DS599" s="16"/>
    </row>
    <row r="600" spans="1:123"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16"/>
      <c r="BR600" s="16"/>
      <c r="BS600" s="16"/>
      <c r="BT600" s="16"/>
      <c r="BU600" s="16"/>
      <c r="BV600" s="16"/>
      <c r="BW600" s="16"/>
      <c r="BX600" s="16"/>
      <c r="BY600" s="16"/>
      <c r="BZ600" s="16"/>
      <c r="CA600" s="16"/>
      <c r="CB600" s="16"/>
      <c r="CC600" s="16"/>
      <c r="CD600" s="16"/>
      <c r="CE600" s="16"/>
      <c r="CF600" s="16"/>
      <c r="CG600" s="16"/>
      <c r="CH600" s="16"/>
      <c r="CI600" s="16"/>
      <c r="CJ600" s="16"/>
      <c r="CK600" s="16"/>
      <c r="CL600" s="16"/>
      <c r="CM600" s="16"/>
      <c r="CN600" s="16"/>
      <c r="CO600" s="16"/>
      <c r="CP600" s="16"/>
      <c r="CQ600" s="16"/>
      <c r="CR600" s="16"/>
      <c r="CS600" s="16"/>
      <c r="CT600" s="16"/>
      <c r="CU600" s="16"/>
      <c r="CV600" s="16"/>
      <c r="CW600" s="16"/>
      <c r="CX600" s="16"/>
      <c r="CY600" s="16"/>
      <c r="CZ600" s="16"/>
      <c r="DA600" s="16"/>
      <c r="DB600" s="16"/>
      <c r="DC600" s="16"/>
      <c r="DD600" s="16"/>
      <c r="DE600" s="16"/>
      <c r="DF600" s="16"/>
      <c r="DG600" s="16"/>
      <c r="DH600" s="16"/>
      <c r="DI600" s="16"/>
      <c r="DJ600" s="16"/>
      <c r="DK600" s="16"/>
      <c r="DL600" s="16"/>
      <c r="DM600" s="16"/>
      <c r="DN600" s="16"/>
      <c r="DO600" s="16"/>
      <c r="DP600" s="16"/>
      <c r="DQ600" s="16"/>
      <c r="DR600" s="16"/>
      <c r="DS600" s="16"/>
    </row>
    <row r="601" spans="1:123"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16"/>
      <c r="BR601" s="16"/>
      <c r="BS601" s="16"/>
      <c r="BT601" s="16"/>
      <c r="BU601" s="16"/>
      <c r="BV601" s="16"/>
      <c r="BW601" s="16"/>
      <c r="BX601" s="16"/>
      <c r="BY601" s="16"/>
      <c r="BZ601" s="16"/>
      <c r="CA601" s="16"/>
      <c r="CB601" s="16"/>
      <c r="CC601" s="16"/>
      <c r="CD601" s="16"/>
      <c r="CE601" s="16"/>
      <c r="CF601" s="16"/>
      <c r="CG601" s="16"/>
      <c r="CH601" s="16"/>
      <c r="CI601" s="16"/>
      <c r="CJ601" s="16"/>
      <c r="CK601" s="16"/>
      <c r="CL601" s="16"/>
      <c r="CM601" s="16"/>
      <c r="CN601" s="16"/>
      <c r="CO601" s="16"/>
      <c r="CP601" s="16"/>
      <c r="CQ601" s="16"/>
      <c r="CR601" s="16"/>
      <c r="CS601" s="16"/>
      <c r="CT601" s="16"/>
      <c r="CU601" s="16"/>
      <c r="CV601" s="16"/>
      <c r="CW601" s="16"/>
      <c r="CX601" s="16"/>
      <c r="CY601" s="16"/>
      <c r="CZ601" s="16"/>
      <c r="DA601" s="16"/>
      <c r="DB601" s="16"/>
      <c r="DC601" s="16"/>
      <c r="DD601" s="16"/>
      <c r="DE601" s="16"/>
      <c r="DF601" s="16"/>
      <c r="DG601" s="16"/>
      <c r="DH601" s="16"/>
      <c r="DI601" s="16"/>
      <c r="DJ601" s="16"/>
      <c r="DK601" s="16"/>
      <c r="DL601" s="16"/>
      <c r="DM601" s="16"/>
      <c r="DN601" s="16"/>
      <c r="DO601" s="16"/>
      <c r="DP601" s="16"/>
      <c r="DQ601" s="16"/>
      <c r="DR601" s="16"/>
      <c r="DS601" s="16"/>
    </row>
    <row r="602" spans="1:123"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16"/>
      <c r="BR602" s="16"/>
      <c r="BS602" s="16"/>
      <c r="BT602" s="16"/>
      <c r="BU602" s="16"/>
      <c r="BV602" s="16"/>
      <c r="BW602" s="16"/>
      <c r="BX602" s="16"/>
      <c r="BY602" s="16"/>
      <c r="BZ602" s="16"/>
      <c r="CA602" s="16"/>
      <c r="CB602" s="16"/>
      <c r="CC602" s="16"/>
      <c r="CD602" s="16"/>
      <c r="CE602" s="16"/>
      <c r="CF602" s="16"/>
      <c r="CG602" s="16"/>
      <c r="CH602" s="16"/>
      <c r="CI602" s="16"/>
      <c r="CJ602" s="16"/>
      <c r="CK602" s="16"/>
      <c r="CL602" s="16"/>
      <c r="CM602" s="16"/>
      <c r="CN602" s="16"/>
      <c r="CO602" s="16"/>
      <c r="CP602" s="16"/>
      <c r="CQ602" s="16"/>
      <c r="CR602" s="16"/>
      <c r="CS602" s="16"/>
      <c r="CT602" s="16"/>
      <c r="CU602" s="16"/>
      <c r="CV602" s="16"/>
      <c r="CW602" s="16"/>
      <c r="CX602" s="16"/>
      <c r="CY602" s="16"/>
      <c r="CZ602" s="16"/>
      <c r="DA602" s="16"/>
      <c r="DB602" s="16"/>
      <c r="DC602" s="16"/>
      <c r="DD602" s="16"/>
      <c r="DE602" s="16"/>
      <c r="DF602" s="16"/>
      <c r="DG602" s="16"/>
      <c r="DH602" s="16"/>
      <c r="DI602" s="16"/>
      <c r="DJ602" s="16"/>
      <c r="DK602" s="16"/>
      <c r="DL602" s="16"/>
      <c r="DM602" s="16"/>
      <c r="DN602" s="16"/>
      <c r="DO602" s="16"/>
      <c r="DP602" s="16"/>
      <c r="DQ602" s="16"/>
      <c r="DR602" s="16"/>
      <c r="DS602" s="16"/>
    </row>
    <row r="603" spans="1:123"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16"/>
      <c r="BR603" s="16"/>
      <c r="BS603" s="16"/>
      <c r="BT603" s="16"/>
      <c r="BU603" s="16"/>
      <c r="BV603" s="16"/>
      <c r="BW603" s="16"/>
      <c r="BX603" s="16"/>
      <c r="BY603" s="16"/>
      <c r="BZ603" s="16"/>
      <c r="CA603" s="16"/>
      <c r="CB603" s="16"/>
      <c r="CC603" s="16"/>
      <c r="CD603" s="16"/>
      <c r="CE603" s="16"/>
      <c r="CF603" s="16"/>
      <c r="CG603" s="16"/>
      <c r="CH603" s="16"/>
      <c r="CI603" s="16"/>
      <c r="CJ603" s="16"/>
      <c r="CK603" s="16"/>
      <c r="CL603" s="16"/>
      <c r="CM603" s="16"/>
      <c r="CN603" s="16"/>
      <c r="CO603" s="16"/>
      <c r="CP603" s="16"/>
      <c r="CQ603" s="16"/>
      <c r="CR603" s="16"/>
      <c r="CS603" s="16"/>
      <c r="CT603" s="16"/>
      <c r="CU603" s="16"/>
      <c r="CV603" s="16"/>
      <c r="CW603" s="16"/>
      <c r="CX603" s="16"/>
      <c r="CY603" s="16"/>
      <c r="CZ603" s="16"/>
      <c r="DA603" s="16"/>
      <c r="DB603" s="16"/>
      <c r="DC603" s="16"/>
      <c r="DD603" s="16"/>
      <c r="DE603" s="16"/>
      <c r="DF603" s="16"/>
      <c r="DG603" s="16"/>
      <c r="DH603" s="16"/>
      <c r="DI603" s="16"/>
      <c r="DJ603" s="16"/>
      <c r="DK603" s="16"/>
      <c r="DL603" s="16"/>
      <c r="DM603" s="16"/>
      <c r="DN603" s="16"/>
      <c r="DO603" s="16"/>
      <c r="DP603" s="16"/>
      <c r="DQ603" s="16"/>
      <c r="DR603" s="16"/>
      <c r="DS603" s="16"/>
    </row>
    <row r="604" spans="1:123"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16"/>
      <c r="BR604" s="16"/>
      <c r="BS604" s="16"/>
      <c r="BT604" s="16"/>
      <c r="BU604" s="16"/>
      <c r="BV604" s="16"/>
      <c r="BW604" s="16"/>
      <c r="BX604" s="16"/>
      <c r="BY604" s="16"/>
      <c r="BZ604" s="16"/>
      <c r="CA604" s="16"/>
      <c r="CB604" s="16"/>
      <c r="CC604" s="16"/>
      <c r="CD604" s="16"/>
      <c r="CE604" s="16"/>
      <c r="CF604" s="16"/>
      <c r="CG604" s="16"/>
      <c r="CH604" s="16"/>
      <c r="CI604" s="16"/>
      <c r="CJ604" s="16"/>
      <c r="CK604" s="16"/>
      <c r="CL604" s="16"/>
      <c r="CM604" s="16"/>
      <c r="CN604" s="16"/>
      <c r="CO604" s="16"/>
      <c r="CP604" s="16"/>
      <c r="CQ604" s="16"/>
      <c r="CR604" s="16"/>
      <c r="CS604" s="16"/>
      <c r="CT604" s="16"/>
      <c r="CU604" s="16"/>
      <c r="CV604" s="16"/>
      <c r="CW604" s="16"/>
      <c r="CX604" s="16"/>
      <c r="CY604" s="16"/>
      <c r="CZ604" s="16"/>
      <c r="DA604" s="16"/>
      <c r="DB604" s="16"/>
      <c r="DC604" s="16"/>
      <c r="DD604" s="16"/>
      <c r="DE604" s="16"/>
      <c r="DF604" s="16"/>
      <c r="DG604" s="16"/>
      <c r="DH604" s="16"/>
      <c r="DI604" s="16"/>
      <c r="DJ604" s="16"/>
      <c r="DK604" s="16"/>
      <c r="DL604" s="16"/>
      <c r="DM604" s="16"/>
      <c r="DN604" s="16"/>
      <c r="DO604" s="16"/>
      <c r="DP604" s="16"/>
      <c r="DQ604" s="16"/>
      <c r="DR604" s="16"/>
      <c r="DS604" s="16"/>
    </row>
    <row r="605" spans="1:123"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16"/>
      <c r="BR605" s="16"/>
      <c r="BS605" s="16"/>
      <c r="BT605" s="16"/>
      <c r="BU605" s="16"/>
      <c r="BV605" s="16"/>
      <c r="BW605" s="16"/>
      <c r="BX605" s="16"/>
      <c r="BY605" s="16"/>
      <c r="BZ605" s="16"/>
      <c r="CA605" s="16"/>
      <c r="CB605" s="16"/>
      <c r="CC605" s="16"/>
      <c r="CD605" s="16"/>
      <c r="CE605" s="16"/>
      <c r="CF605" s="16"/>
      <c r="CG605" s="16"/>
      <c r="CH605" s="16"/>
      <c r="CI605" s="16"/>
      <c r="CJ605" s="16"/>
      <c r="CK605" s="16"/>
      <c r="CL605" s="16"/>
      <c r="CM605" s="16"/>
      <c r="CN605" s="16"/>
      <c r="CO605" s="16"/>
      <c r="CP605" s="16"/>
      <c r="CQ605" s="16"/>
      <c r="CR605" s="16"/>
      <c r="CS605" s="16"/>
      <c r="CT605" s="16"/>
      <c r="CU605" s="16"/>
      <c r="CV605" s="16"/>
      <c r="CW605" s="16"/>
      <c r="CX605" s="16"/>
      <c r="CY605" s="16"/>
      <c r="CZ605" s="16"/>
      <c r="DA605" s="16"/>
      <c r="DB605" s="16"/>
      <c r="DC605" s="16"/>
      <c r="DD605" s="16"/>
      <c r="DE605" s="16"/>
      <c r="DF605" s="16"/>
      <c r="DG605" s="16"/>
      <c r="DH605" s="16"/>
      <c r="DI605" s="16"/>
      <c r="DJ605" s="16"/>
      <c r="DK605" s="16"/>
      <c r="DL605" s="16"/>
      <c r="DM605" s="16"/>
      <c r="DN605" s="16"/>
      <c r="DO605" s="16"/>
      <c r="DP605" s="16"/>
      <c r="DQ605" s="16"/>
      <c r="DR605" s="16"/>
      <c r="DS605" s="16"/>
    </row>
    <row r="606" spans="1:123"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16"/>
      <c r="BR606" s="16"/>
      <c r="BS606" s="16"/>
      <c r="BT606" s="16"/>
      <c r="BU606" s="16"/>
      <c r="BV606" s="16"/>
      <c r="BW606" s="16"/>
      <c r="BX606" s="16"/>
      <c r="BY606" s="16"/>
      <c r="BZ606" s="16"/>
      <c r="CA606" s="16"/>
      <c r="CB606" s="16"/>
      <c r="CC606" s="16"/>
      <c r="CD606" s="16"/>
      <c r="CE606" s="16"/>
      <c r="CF606" s="16"/>
      <c r="CG606" s="16"/>
      <c r="CH606" s="16"/>
      <c r="CI606" s="16"/>
      <c r="CJ606" s="16"/>
      <c r="CK606" s="16"/>
      <c r="CL606" s="16"/>
      <c r="CM606" s="16"/>
      <c r="CN606" s="16"/>
      <c r="CO606" s="16"/>
      <c r="CP606" s="16"/>
      <c r="CQ606" s="16"/>
      <c r="CR606" s="16"/>
      <c r="CS606" s="16"/>
      <c r="CT606" s="16"/>
      <c r="CU606" s="16"/>
      <c r="CV606" s="16"/>
      <c r="CW606" s="16"/>
      <c r="CX606" s="16"/>
      <c r="CY606" s="16"/>
      <c r="CZ606" s="16"/>
      <c r="DA606" s="16"/>
      <c r="DB606" s="16"/>
      <c r="DC606" s="16"/>
      <c r="DD606" s="16"/>
      <c r="DE606" s="16"/>
      <c r="DF606" s="16"/>
      <c r="DG606" s="16"/>
      <c r="DH606" s="16"/>
      <c r="DI606" s="16"/>
      <c r="DJ606" s="16"/>
      <c r="DK606" s="16"/>
      <c r="DL606" s="16"/>
      <c r="DM606" s="16"/>
      <c r="DN606" s="16"/>
      <c r="DO606" s="16"/>
      <c r="DP606" s="16"/>
      <c r="DQ606" s="16"/>
      <c r="DR606" s="16"/>
      <c r="DS606" s="16"/>
    </row>
    <row r="607" spans="1:123"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16"/>
      <c r="BR607" s="16"/>
      <c r="BS607" s="16"/>
      <c r="BT607" s="16"/>
      <c r="BU607" s="16"/>
      <c r="BV607" s="16"/>
      <c r="BW607" s="16"/>
      <c r="BX607" s="16"/>
      <c r="BY607" s="16"/>
      <c r="BZ607" s="16"/>
      <c r="CA607" s="16"/>
      <c r="CB607" s="16"/>
      <c r="CC607" s="16"/>
      <c r="CD607" s="16"/>
      <c r="CE607" s="16"/>
      <c r="CF607" s="16"/>
      <c r="CG607" s="16"/>
      <c r="CH607" s="16"/>
      <c r="CI607" s="16"/>
      <c r="CJ607" s="16"/>
      <c r="CK607" s="16"/>
      <c r="CL607" s="16"/>
      <c r="CM607" s="16"/>
      <c r="CN607" s="16"/>
      <c r="CO607" s="16"/>
      <c r="CP607" s="16"/>
      <c r="CQ607" s="16"/>
      <c r="CR607" s="16"/>
      <c r="CS607" s="16"/>
      <c r="CT607" s="16"/>
      <c r="CU607" s="16"/>
      <c r="CV607" s="16"/>
      <c r="CW607" s="16"/>
      <c r="CX607" s="16"/>
      <c r="CY607" s="16"/>
      <c r="CZ607" s="16"/>
      <c r="DA607" s="16"/>
      <c r="DB607" s="16"/>
      <c r="DC607" s="16"/>
      <c r="DD607" s="16"/>
      <c r="DE607" s="16"/>
      <c r="DF607" s="16"/>
      <c r="DG607" s="16"/>
      <c r="DH607" s="16"/>
      <c r="DI607" s="16"/>
      <c r="DJ607" s="16"/>
      <c r="DK607" s="16"/>
      <c r="DL607" s="16"/>
      <c r="DM607" s="16"/>
      <c r="DN607" s="16"/>
      <c r="DO607" s="16"/>
      <c r="DP607" s="16"/>
      <c r="DQ607" s="16"/>
      <c r="DR607" s="16"/>
      <c r="DS607" s="16"/>
    </row>
    <row r="608" spans="1:123"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16"/>
      <c r="BR608" s="16"/>
      <c r="BS608" s="16"/>
      <c r="BT608" s="16"/>
      <c r="BU608" s="16"/>
      <c r="BV608" s="16"/>
      <c r="BW608" s="16"/>
      <c r="BX608" s="16"/>
      <c r="BY608" s="16"/>
      <c r="BZ608" s="16"/>
      <c r="CA608" s="16"/>
      <c r="CB608" s="16"/>
      <c r="CC608" s="16"/>
      <c r="CD608" s="16"/>
      <c r="CE608" s="16"/>
      <c r="CF608" s="16"/>
      <c r="CG608" s="16"/>
      <c r="CH608" s="16"/>
      <c r="CI608" s="16"/>
      <c r="CJ608" s="16"/>
      <c r="CK608" s="16"/>
      <c r="CL608" s="16"/>
      <c r="CM608" s="16"/>
      <c r="CN608" s="16"/>
      <c r="CO608" s="16"/>
      <c r="CP608" s="16"/>
      <c r="CQ608" s="16"/>
      <c r="CR608" s="16"/>
      <c r="CS608" s="16"/>
      <c r="CT608" s="16"/>
      <c r="CU608" s="16"/>
      <c r="CV608" s="16"/>
      <c r="CW608" s="16"/>
      <c r="CX608" s="16"/>
      <c r="CY608" s="16"/>
      <c r="CZ608" s="16"/>
      <c r="DA608" s="16"/>
      <c r="DB608" s="16"/>
      <c r="DC608" s="16"/>
      <c r="DD608" s="16"/>
      <c r="DE608" s="16"/>
      <c r="DF608" s="16"/>
      <c r="DG608" s="16"/>
      <c r="DH608" s="16"/>
      <c r="DI608" s="16"/>
      <c r="DJ608" s="16"/>
      <c r="DK608" s="16"/>
      <c r="DL608" s="16"/>
      <c r="DM608" s="16"/>
      <c r="DN608" s="16"/>
      <c r="DO608" s="16"/>
      <c r="DP608" s="16"/>
      <c r="DQ608" s="16"/>
      <c r="DR608" s="16"/>
      <c r="DS608" s="16"/>
    </row>
    <row r="609" spans="1:123"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16"/>
      <c r="BR609" s="16"/>
      <c r="BS609" s="16"/>
      <c r="BT609" s="16"/>
      <c r="BU609" s="16"/>
      <c r="BV609" s="16"/>
      <c r="BW609" s="16"/>
      <c r="BX609" s="16"/>
      <c r="BY609" s="16"/>
      <c r="BZ609" s="16"/>
      <c r="CA609" s="16"/>
      <c r="CB609" s="16"/>
      <c r="CC609" s="16"/>
      <c r="CD609" s="16"/>
      <c r="CE609" s="16"/>
      <c r="CF609" s="16"/>
      <c r="CG609" s="16"/>
      <c r="CH609" s="16"/>
      <c r="CI609" s="16"/>
      <c r="CJ609" s="16"/>
      <c r="CK609" s="16"/>
      <c r="CL609" s="16"/>
      <c r="CM609" s="16"/>
      <c r="CN609" s="16"/>
      <c r="CO609" s="16"/>
      <c r="CP609" s="16"/>
      <c r="CQ609" s="16"/>
      <c r="CR609" s="16"/>
      <c r="CS609" s="16"/>
      <c r="CT609" s="16"/>
      <c r="CU609" s="16"/>
      <c r="CV609" s="16"/>
      <c r="CW609" s="16"/>
      <c r="CX609" s="16"/>
      <c r="CY609" s="16"/>
      <c r="CZ609" s="16"/>
      <c r="DA609" s="16"/>
      <c r="DB609" s="16"/>
      <c r="DC609" s="16"/>
      <c r="DD609" s="16"/>
      <c r="DE609" s="16"/>
      <c r="DF609" s="16"/>
      <c r="DG609" s="16"/>
      <c r="DH609" s="16"/>
      <c r="DI609" s="16"/>
      <c r="DJ609" s="16"/>
      <c r="DK609" s="16"/>
      <c r="DL609" s="16"/>
      <c r="DM609" s="16"/>
      <c r="DN609" s="16"/>
      <c r="DO609" s="16"/>
      <c r="DP609" s="16"/>
      <c r="DQ609" s="16"/>
      <c r="DR609" s="16"/>
      <c r="DS609" s="16"/>
    </row>
    <row r="610" spans="1:123"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16"/>
      <c r="BR610" s="16"/>
      <c r="BS610" s="16"/>
      <c r="BT610" s="16"/>
      <c r="BU610" s="16"/>
      <c r="BV610" s="16"/>
      <c r="BW610" s="16"/>
      <c r="BX610" s="16"/>
      <c r="BY610" s="16"/>
      <c r="BZ610" s="16"/>
      <c r="CA610" s="16"/>
      <c r="CB610" s="16"/>
      <c r="CC610" s="16"/>
      <c r="CD610" s="16"/>
      <c r="CE610" s="16"/>
      <c r="CF610" s="16"/>
      <c r="CG610" s="16"/>
      <c r="CH610" s="16"/>
      <c r="CI610" s="16"/>
      <c r="CJ610" s="16"/>
      <c r="CK610" s="16"/>
      <c r="CL610" s="16"/>
      <c r="CM610" s="16"/>
      <c r="CN610" s="16"/>
      <c r="CO610" s="16"/>
      <c r="CP610" s="16"/>
      <c r="CQ610" s="16"/>
      <c r="CR610" s="16"/>
      <c r="CS610" s="16"/>
      <c r="CT610" s="16"/>
      <c r="CU610" s="16"/>
      <c r="CV610" s="16"/>
      <c r="CW610" s="16"/>
      <c r="CX610" s="16"/>
      <c r="CY610" s="16"/>
      <c r="CZ610" s="16"/>
      <c r="DA610" s="16"/>
      <c r="DB610" s="16"/>
      <c r="DC610" s="16"/>
      <c r="DD610" s="16"/>
      <c r="DE610" s="16"/>
      <c r="DF610" s="16"/>
      <c r="DG610" s="16"/>
      <c r="DH610" s="16"/>
      <c r="DI610" s="16"/>
      <c r="DJ610" s="16"/>
      <c r="DK610" s="16"/>
      <c r="DL610" s="16"/>
      <c r="DM610" s="16"/>
      <c r="DN610" s="16"/>
      <c r="DO610" s="16"/>
      <c r="DP610" s="16"/>
      <c r="DQ610" s="16"/>
      <c r="DR610" s="16"/>
      <c r="DS610" s="16"/>
    </row>
    <row r="611" spans="1:123"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16"/>
      <c r="BR611" s="16"/>
      <c r="BS611" s="16"/>
      <c r="BT611" s="16"/>
      <c r="BU611" s="16"/>
      <c r="BV611" s="16"/>
      <c r="BW611" s="16"/>
      <c r="BX611" s="16"/>
      <c r="BY611" s="16"/>
      <c r="BZ611" s="16"/>
      <c r="CA611" s="16"/>
      <c r="CB611" s="16"/>
      <c r="CC611" s="16"/>
      <c r="CD611" s="16"/>
      <c r="CE611" s="16"/>
      <c r="CF611" s="16"/>
      <c r="CG611" s="16"/>
      <c r="CH611" s="16"/>
      <c r="CI611" s="16"/>
      <c r="CJ611" s="16"/>
      <c r="CK611" s="16"/>
      <c r="CL611" s="16"/>
      <c r="CM611" s="16"/>
      <c r="CN611" s="16"/>
      <c r="CO611" s="16"/>
      <c r="CP611" s="16"/>
      <c r="CQ611" s="16"/>
      <c r="CR611" s="16"/>
      <c r="CS611" s="16"/>
      <c r="CT611" s="16"/>
      <c r="CU611" s="16"/>
      <c r="CV611" s="16"/>
      <c r="CW611" s="16"/>
      <c r="CX611" s="16"/>
      <c r="CY611" s="16"/>
      <c r="CZ611" s="16"/>
      <c r="DA611" s="16"/>
      <c r="DB611" s="16"/>
      <c r="DC611" s="16"/>
      <c r="DD611" s="16"/>
      <c r="DE611" s="16"/>
      <c r="DF611" s="16"/>
      <c r="DG611" s="16"/>
      <c r="DH611" s="16"/>
      <c r="DI611" s="16"/>
      <c r="DJ611" s="16"/>
      <c r="DK611" s="16"/>
      <c r="DL611" s="16"/>
      <c r="DM611" s="16"/>
      <c r="DN611" s="16"/>
      <c r="DO611" s="16"/>
      <c r="DP611" s="16"/>
      <c r="DQ611" s="16"/>
      <c r="DR611" s="16"/>
      <c r="DS611" s="16"/>
    </row>
    <row r="612" spans="1:123"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16"/>
      <c r="BR612" s="16"/>
      <c r="BS612" s="16"/>
      <c r="BT612" s="16"/>
      <c r="BU612" s="16"/>
      <c r="BV612" s="16"/>
      <c r="BW612" s="16"/>
      <c r="BX612" s="16"/>
      <c r="BY612" s="16"/>
      <c r="BZ612" s="16"/>
      <c r="CA612" s="16"/>
      <c r="CB612" s="16"/>
      <c r="CC612" s="16"/>
      <c r="CD612" s="16"/>
      <c r="CE612" s="16"/>
      <c r="CF612" s="16"/>
      <c r="CG612" s="16"/>
      <c r="CH612" s="16"/>
      <c r="CI612" s="16"/>
      <c r="CJ612" s="16"/>
      <c r="CK612" s="16"/>
      <c r="CL612" s="16"/>
      <c r="CM612" s="16"/>
      <c r="CN612" s="16"/>
      <c r="CO612" s="16"/>
      <c r="CP612" s="16"/>
      <c r="CQ612" s="16"/>
      <c r="CR612" s="16"/>
      <c r="CS612" s="16"/>
      <c r="CT612" s="16"/>
      <c r="CU612" s="16"/>
      <c r="CV612" s="16"/>
      <c r="CW612" s="16"/>
      <c r="CX612" s="16"/>
      <c r="CY612" s="16"/>
      <c r="CZ612" s="16"/>
      <c r="DA612" s="16"/>
      <c r="DB612" s="16"/>
      <c r="DC612" s="16"/>
      <c r="DD612" s="16"/>
      <c r="DE612" s="16"/>
      <c r="DF612" s="16"/>
      <c r="DG612" s="16"/>
      <c r="DH612" s="16"/>
      <c r="DI612" s="16"/>
      <c r="DJ612" s="16"/>
      <c r="DK612" s="16"/>
      <c r="DL612" s="16"/>
      <c r="DM612" s="16"/>
      <c r="DN612" s="16"/>
      <c r="DO612" s="16"/>
      <c r="DP612" s="16"/>
      <c r="DQ612" s="16"/>
      <c r="DR612" s="16"/>
      <c r="DS612" s="16"/>
    </row>
    <row r="613" spans="1:123"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16"/>
      <c r="BR613" s="16"/>
      <c r="BS613" s="16"/>
      <c r="BT613" s="16"/>
      <c r="BU613" s="16"/>
      <c r="BV613" s="16"/>
      <c r="BW613" s="16"/>
      <c r="BX613" s="16"/>
      <c r="BY613" s="16"/>
      <c r="BZ613" s="16"/>
      <c r="CA613" s="16"/>
      <c r="CB613" s="16"/>
      <c r="CC613" s="16"/>
      <c r="CD613" s="16"/>
      <c r="CE613" s="16"/>
      <c r="CF613" s="16"/>
      <c r="CG613" s="16"/>
      <c r="CH613" s="16"/>
      <c r="CI613" s="16"/>
      <c r="CJ613" s="16"/>
      <c r="CK613" s="16"/>
      <c r="CL613" s="16"/>
      <c r="CM613" s="16"/>
      <c r="CN613" s="16"/>
      <c r="CO613" s="16"/>
      <c r="CP613" s="16"/>
      <c r="CQ613" s="16"/>
      <c r="CR613" s="16"/>
      <c r="CS613" s="16"/>
      <c r="CT613" s="16"/>
      <c r="CU613" s="16"/>
      <c r="CV613" s="16"/>
      <c r="CW613" s="16"/>
      <c r="CX613" s="16"/>
      <c r="CY613" s="16"/>
      <c r="CZ613" s="16"/>
      <c r="DA613" s="16"/>
      <c r="DB613" s="16"/>
      <c r="DC613" s="16"/>
      <c r="DD613" s="16"/>
      <c r="DE613" s="16"/>
      <c r="DF613" s="16"/>
      <c r="DG613" s="16"/>
      <c r="DH613" s="16"/>
      <c r="DI613" s="16"/>
      <c r="DJ613" s="16"/>
      <c r="DK613" s="16"/>
      <c r="DL613" s="16"/>
      <c r="DM613" s="16"/>
      <c r="DN613" s="16"/>
      <c r="DO613" s="16"/>
      <c r="DP613" s="16"/>
      <c r="DQ613" s="16"/>
      <c r="DR613" s="16"/>
      <c r="DS613" s="16"/>
    </row>
    <row r="614" spans="1:123"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16"/>
      <c r="BR614" s="16"/>
      <c r="BS614" s="16"/>
      <c r="BT614" s="16"/>
      <c r="BU614" s="16"/>
      <c r="BV614" s="16"/>
      <c r="BW614" s="16"/>
      <c r="BX614" s="16"/>
      <c r="BY614" s="16"/>
      <c r="BZ614" s="16"/>
      <c r="CA614" s="16"/>
      <c r="CB614" s="16"/>
      <c r="CC614" s="16"/>
      <c r="CD614" s="16"/>
      <c r="CE614" s="16"/>
      <c r="CF614" s="16"/>
      <c r="CG614" s="16"/>
      <c r="CH614" s="16"/>
      <c r="CI614" s="16"/>
      <c r="CJ614" s="16"/>
      <c r="CK614" s="16"/>
      <c r="CL614" s="16"/>
      <c r="CM614" s="16"/>
      <c r="CN614" s="16"/>
      <c r="CO614" s="16"/>
      <c r="CP614" s="16"/>
      <c r="CQ614" s="16"/>
      <c r="CR614" s="16"/>
      <c r="CS614" s="16"/>
      <c r="CT614" s="16"/>
      <c r="CU614" s="16"/>
      <c r="CV614" s="16"/>
      <c r="CW614" s="16"/>
      <c r="CX614" s="16"/>
      <c r="CY614" s="16"/>
      <c r="CZ614" s="16"/>
      <c r="DA614" s="16"/>
      <c r="DB614" s="16"/>
      <c r="DC614" s="16"/>
      <c r="DD614" s="16"/>
      <c r="DE614" s="16"/>
      <c r="DF614" s="16"/>
      <c r="DG614" s="16"/>
      <c r="DH614" s="16"/>
      <c r="DI614" s="16"/>
      <c r="DJ614" s="16"/>
      <c r="DK614" s="16"/>
      <c r="DL614" s="16"/>
      <c r="DM614" s="16"/>
      <c r="DN614" s="16"/>
      <c r="DO614" s="16"/>
      <c r="DP614" s="16"/>
      <c r="DQ614" s="16"/>
      <c r="DR614" s="16"/>
      <c r="DS614" s="16"/>
    </row>
    <row r="615" spans="1:123"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16"/>
      <c r="BR615" s="16"/>
      <c r="BS615" s="16"/>
      <c r="BT615" s="16"/>
      <c r="BU615" s="16"/>
      <c r="BV615" s="16"/>
      <c r="BW615" s="16"/>
      <c r="BX615" s="16"/>
      <c r="BY615" s="16"/>
      <c r="BZ615" s="16"/>
      <c r="CA615" s="16"/>
      <c r="CB615" s="16"/>
      <c r="CC615" s="16"/>
      <c r="CD615" s="16"/>
      <c r="CE615" s="16"/>
      <c r="CF615" s="16"/>
      <c r="CG615" s="16"/>
      <c r="CH615" s="16"/>
      <c r="CI615" s="16"/>
      <c r="CJ615" s="16"/>
      <c r="CK615" s="16"/>
      <c r="CL615" s="16"/>
      <c r="CM615" s="16"/>
      <c r="CN615" s="16"/>
      <c r="CO615" s="16"/>
      <c r="CP615" s="16"/>
      <c r="CQ615" s="16"/>
      <c r="CR615" s="16"/>
      <c r="CS615" s="16"/>
      <c r="CT615" s="16"/>
      <c r="CU615" s="16"/>
      <c r="CV615" s="16"/>
      <c r="CW615" s="16"/>
      <c r="CX615" s="16"/>
      <c r="CY615" s="16"/>
      <c r="CZ615" s="16"/>
      <c r="DA615" s="16"/>
      <c r="DB615" s="16"/>
      <c r="DC615" s="16"/>
      <c r="DD615" s="16"/>
      <c r="DE615" s="16"/>
      <c r="DF615" s="16"/>
      <c r="DG615" s="16"/>
      <c r="DH615" s="16"/>
      <c r="DI615" s="16"/>
      <c r="DJ615" s="16"/>
      <c r="DK615" s="16"/>
      <c r="DL615" s="16"/>
      <c r="DM615" s="16"/>
      <c r="DN615" s="16"/>
      <c r="DO615" s="16"/>
      <c r="DP615" s="16"/>
      <c r="DQ615" s="16"/>
      <c r="DR615" s="16"/>
      <c r="DS615" s="16"/>
    </row>
    <row r="616" spans="1:123"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16"/>
      <c r="BR616" s="16"/>
      <c r="BS616" s="16"/>
      <c r="BT616" s="16"/>
      <c r="BU616" s="16"/>
      <c r="BV616" s="16"/>
      <c r="BW616" s="16"/>
      <c r="BX616" s="16"/>
      <c r="BY616" s="16"/>
      <c r="BZ616" s="16"/>
      <c r="CA616" s="16"/>
      <c r="CB616" s="16"/>
      <c r="CC616" s="16"/>
      <c r="CD616" s="16"/>
      <c r="CE616" s="16"/>
      <c r="CF616" s="16"/>
      <c r="CG616" s="16"/>
      <c r="CH616" s="16"/>
      <c r="CI616" s="16"/>
      <c r="CJ616" s="16"/>
      <c r="CK616" s="16"/>
      <c r="CL616" s="16"/>
      <c r="CM616" s="16"/>
      <c r="CN616" s="16"/>
      <c r="CO616" s="16"/>
      <c r="CP616" s="16"/>
      <c r="CQ616" s="16"/>
      <c r="CR616" s="16"/>
      <c r="CS616" s="16"/>
      <c r="CT616" s="16"/>
      <c r="CU616" s="16"/>
      <c r="CV616" s="16"/>
      <c r="CW616" s="16"/>
      <c r="CX616" s="16"/>
      <c r="CY616" s="16"/>
      <c r="CZ616" s="16"/>
      <c r="DA616" s="16"/>
      <c r="DB616" s="16"/>
      <c r="DC616" s="16"/>
      <c r="DD616" s="16"/>
      <c r="DE616" s="16"/>
      <c r="DF616" s="16"/>
      <c r="DG616" s="16"/>
      <c r="DH616" s="16"/>
      <c r="DI616" s="16"/>
      <c r="DJ616" s="16"/>
      <c r="DK616" s="16"/>
      <c r="DL616" s="16"/>
      <c r="DM616" s="16"/>
      <c r="DN616" s="16"/>
      <c r="DO616" s="16"/>
      <c r="DP616" s="16"/>
      <c r="DQ616" s="16"/>
      <c r="DR616" s="16"/>
      <c r="DS616" s="16"/>
    </row>
    <row r="617" spans="1:123"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16"/>
      <c r="BR617" s="16"/>
      <c r="BS617" s="16"/>
      <c r="BT617" s="16"/>
      <c r="BU617" s="16"/>
      <c r="BV617" s="16"/>
      <c r="BW617" s="16"/>
      <c r="BX617" s="16"/>
      <c r="BY617" s="16"/>
      <c r="BZ617" s="16"/>
      <c r="CA617" s="16"/>
      <c r="CB617" s="16"/>
      <c r="CC617" s="16"/>
      <c r="CD617" s="16"/>
      <c r="CE617" s="16"/>
      <c r="CF617" s="16"/>
      <c r="CG617" s="16"/>
      <c r="CH617" s="16"/>
      <c r="CI617" s="16"/>
      <c r="CJ617" s="16"/>
      <c r="CK617" s="16"/>
      <c r="CL617" s="16"/>
      <c r="CM617" s="16"/>
      <c r="CN617" s="16"/>
      <c r="CO617" s="16"/>
      <c r="CP617" s="16"/>
      <c r="CQ617" s="16"/>
      <c r="CR617" s="16"/>
      <c r="CS617" s="16"/>
      <c r="CT617" s="16"/>
      <c r="CU617" s="16"/>
      <c r="CV617" s="16"/>
      <c r="CW617" s="16"/>
      <c r="CX617" s="16"/>
      <c r="CY617" s="16"/>
      <c r="CZ617" s="16"/>
      <c r="DA617" s="16"/>
      <c r="DB617" s="16"/>
      <c r="DC617" s="16"/>
      <c r="DD617" s="16"/>
      <c r="DE617" s="16"/>
      <c r="DF617" s="16"/>
      <c r="DG617" s="16"/>
      <c r="DH617" s="16"/>
      <c r="DI617" s="16"/>
      <c r="DJ617" s="16"/>
      <c r="DK617" s="16"/>
      <c r="DL617" s="16"/>
      <c r="DM617" s="16"/>
      <c r="DN617" s="16"/>
      <c r="DO617" s="16"/>
      <c r="DP617" s="16"/>
      <c r="DQ617" s="16"/>
      <c r="DR617" s="16"/>
      <c r="DS617" s="16"/>
    </row>
    <row r="618" spans="1:123"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16"/>
      <c r="BR618" s="16"/>
      <c r="BS618" s="16"/>
      <c r="BT618" s="16"/>
      <c r="BU618" s="16"/>
      <c r="BV618" s="16"/>
      <c r="BW618" s="16"/>
      <c r="BX618" s="16"/>
      <c r="BY618" s="16"/>
      <c r="BZ618" s="16"/>
      <c r="CA618" s="16"/>
      <c r="CB618" s="16"/>
      <c r="CC618" s="16"/>
      <c r="CD618" s="16"/>
      <c r="CE618" s="16"/>
      <c r="CF618" s="16"/>
      <c r="CG618" s="16"/>
      <c r="CH618" s="16"/>
      <c r="CI618" s="16"/>
      <c r="CJ618" s="16"/>
      <c r="CK618" s="16"/>
      <c r="CL618" s="16"/>
      <c r="CM618" s="16"/>
      <c r="CN618" s="16"/>
      <c r="CO618" s="16"/>
      <c r="CP618" s="16"/>
      <c r="CQ618" s="16"/>
      <c r="CR618" s="16"/>
      <c r="CS618" s="16"/>
      <c r="CT618" s="16"/>
      <c r="CU618" s="16"/>
      <c r="CV618" s="16"/>
      <c r="CW618" s="16"/>
      <c r="CX618" s="16"/>
      <c r="CY618" s="16"/>
      <c r="CZ618" s="16"/>
      <c r="DA618" s="16"/>
      <c r="DB618" s="16"/>
      <c r="DC618" s="16"/>
      <c r="DD618" s="16"/>
      <c r="DE618" s="16"/>
      <c r="DF618" s="16"/>
      <c r="DG618" s="16"/>
      <c r="DH618" s="16"/>
      <c r="DI618" s="16"/>
      <c r="DJ618" s="16"/>
      <c r="DK618" s="16"/>
      <c r="DL618" s="16"/>
      <c r="DM618" s="16"/>
      <c r="DN618" s="16"/>
      <c r="DO618" s="16"/>
      <c r="DP618" s="16"/>
      <c r="DQ618" s="16"/>
      <c r="DR618" s="16"/>
      <c r="DS618" s="16"/>
    </row>
    <row r="619" spans="1:123"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16"/>
      <c r="BR619" s="16"/>
      <c r="BS619" s="16"/>
      <c r="BT619" s="16"/>
      <c r="BU619" s="16"/>
      <c r="BV619" s="16"/>
      <c r="BW619" s="16"/>
      <c r="BX619" s="16"/>
      <c r="BY619" s="16"/>
      <c r="BZ619" s="16"/>
      <c r="CA619" s="16"/>
      <c r="CB619" s="16"/>
      <c r="CC619" s="16"/>
      <c r="CD619" s="16"/>
      <c r="CE619" s="16"/>
      <c r="CF619" s="16"/>
      <c r="CG619" s="16"/>
      <c r="CH619" s="16"/>
      <c r="CI619" s="16"/>
      <c r="CJ619" s="16"/>
      <c r="CK619" s="16"/>
      <c r="CL619" s="16"/>
      <c r="CM619" s="16"/>
      <c r="CN619" s="16"/>
      <c r="CO619" s="16"/>
      <c r="CP619" s="16"/>
      <c r="CQ619" s="16"/>
      <c r="CR619" s="16"/>
      <c r="CS619" s="16"/>
      <c r="CT619" s="16"/>
      <c r="CU619" s="16"/>
      <c r="CV619" s="16"/>
      <c r="CW619" s="16"/>
      <c r="CX619" s="16"/>
      <c r="CY619" s="16"/>
      <c r="CZ619" s="16"/>
      <c r="DA619" s="16"/>
      <c r="DB619" s="16"/>
      <c r="DC619" s="16"/>
      <c r="DD619" s="16"/>
      <c r="DE619" s="16"/>
      <c r="DF619" s="16"/>
      <c r="DG619" s="16"/>
      <c r="DH619" s="16"/>
      <c r="DI619" s="16"/>
      <c r="DJ619" s="16"/>
      <c r="DK619" s="16"/>
      <c r="DL619" s="16"/>
      <c r="DM619" s="16"/>
      <c r="DN619" s="16"/>
      <c r="DO619" s="16"/>
      <c r="DP619" s="16"/>
      <c r="DQ619" s="16"/>
      <c r="DR619" s="16"/>
      <c r="DS619" s="16"/>
    </row>
    <row r="620" spans="1:123"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16"/>
      <c r="BR620" s="16"/>
      <c r="BS620" s="16"/>
      <c r="BT620" s="16"/>
      <c r="BU620" s="16"/>
      <c r="BV620" s="16"/>
      <c r="BW620" s="16"/>
      <c r="BX620" s="16"/>
      <c r="BY620" s="16"/>
      <c r="BZ620" s="16"/>
      <c r="CA620" s="16"/>
      <c r="CB620" s="16"/>
      <c r="CC620" s="16"/>
      <c r="CD620" s="16"/>
      <c r="CE620" s="16"/>
      <c r="CF620" s="16"/>
      <c r="CG620" s="16"/>
      <c r="CH620" s="16"/>
      <c r="CI620" s="16"/>
      <c r="CJ620" s="16"/>
      <c r="CK620" s="16"/>
      <c r="CL620" s="16"/>
      <c r="CM620" s="16"/>
      <c r="CN620" s="16"/>
      <c r="CO620" s="16"/>
      <c r="CP620" s="16"/>
      <c r="CQ620" s="16"/>
      <c r="CR620" s="16"/>
      <c r="CS620" s="16"/>
      <c r="CT620" s="16"/>
      <c r="CU620" s="16"/>
      <c r="CV620" s="16"/>
      <c r="CW620" s="16"/>
      <c r="CX620" s="16"/>
      <c r="CY620" s="16"/>
      <c r="CZ620" s="16"/>
      <c r="DA620" s="16"/>
      <c r="DB620" s="16"/>
      <c r="DC620" s="16"/>
      <c r="DD620" s="16"/>
      <c r="DE620" s="16"/>
      <c r="DF620" s="16"/>
      <c r="DG620" s="16"/>
      <c r="DH620" s="16"/>
      <c r="DI620" s="16"/>
      <c r="DJ620" s="16"/>
      <c r="DK620" s="16"/>
      <c r="DL620" s="16"/>
      <c r="DM620" s="16"/>
      <c r="DN620" s="16"/>
      <c r="DO620" s="16"/>
      <c r="DP620" s="16"/>
      <c r="DQ620" s="16"/>
      <c r="DR620" s="16"/>
      <c r="DS620" s="16"/>
    </row>
    <row r="621" spans="1:123"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16"/>
      <c r="BR621" s="16"/>
      <c r="BS621" s="16"/>
      <c r="BT621" s="16"/>
      <c r="BU621" s="16"/>
      <c r="BV621" s="16"/>
      <c r="BW621" s="16"/>
      <c r="BX621" s="16"/>
      <c r="BY621" s="16"/>
      <c r="BZ621" s="16"/>
      <c r="CA621" s="16"/>
      <c r="CB621" s="16"/>
      <c r="CC621" s="16"/>
      <c r="CD621" s="16"/>
      <c r="CE621" s="16"/>
      <c r="CF621" s="16"/>
      <c r="CG621" s="16"/>
      <c r="CH621" s="16"/>
      <c r="CI621" s="16"/>
      <c r="CJ621" s="16"/>
      <c r="CK621" s="16"/>
      <c r="CL621" s="16"/>
      <c r="CM621" s="16"/>
      <c r="CN621" s="16"/>
      <c r="CO621" s="16"/>
      <c r="CP621" s="16"/>
      <c r="CQ621" s="16"/>
      <c r="CR621" s="16"/>
      <c r="CS621" s="16"/>
      <c r="CT621" s="16"/>
      <c r="CU621" s="16"/>
      <c r="CV621" s="16"/>
      <c r="CW621" s="16"/>
      <c r="CX621" s="16"/>
      <c r="CY621" s="16"/>
      <c r="CZ621" s="16"/>
      <c r="DA621" s="16"/>
      <c r="DB621" s="16"/>
      <c r="DC621" s="16"/>
      <c r="DD621" s="16"/>
      <c r="DE621" s="16"/>
      <c r="DF621" s="16"/>
      <c r="DG621" s="16"/>
      <c r="DH621" s="16"/>
      <c r="DI621" s="16"/>
      <c r="DJ621" s="16"/>
      <c r="DK621" s="16"/>
      <c r="DL621" s="16"/>
      <c r="DM621" s="16"/>
      <c r="DN621" s="16"/>
      <c r="DO621" s="16"/>
      <c r="DP621" s="16"/>
      <c r="DQ621" s="16"/>
      <c r="DR621" s="16"/>
      <c r="DS621" s="16"/>
    </row>
    <row r="622" spans="1:123"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16"/>
      <c r="BR622" s="16"/>
      <c r="BS622" s="16"/>
      <c r="BT622" s="16"/>
      <c r="BU622" s="16"/>
      <c r="BV622" s="16"/>
      <c r="BW622" s="16"/>
      <c r="BX622" s="16"/>
      <c r="BY622" s="16"/>
      <c r="BZ622" s="16"/>
      <c r="CA622" s="16"/>
      <c r="CB622" s="16"/>
      <c r="CC622" s="16"/>
      <c r="CD622" s="16"/>
      <c r="CE622" s="16"/>
      <c r="CF622" s="16"/>
      <c r="CG622" s="16"/>
      <c r="CH622" s="16"/>
      <c r="CI622" s="16"/>
      <c r="CJ622" s="16"/>
      <c r="CK622" s="16"/>
      <c r="CL622" s="16"/>
      <c r="CM622" s="16"/>
      <c r="CN622" s="16"/>
      <c r="CO622" s="16"/>
      <c r="CP622" s="16"/>
      <c r="CQ622" s="16"/>
      <c r="CR622" s="16"/>
      <c r="CS622" s="16"/>
      <c r="CT622" s="16"/>
      <c r="CU622" s="16"/>
      <c r="CV622" s="16"/>
      <c r="CW622" s="16"/>
      <c r="CX622" s="16"/>
      <c r="CY622" s="16"/>
      <c r="CZ622" s="16"/>
      <c r="DA622" s="16"/>
      <c r="DB622" s="16"/>
      <c r="DC622" s="16"/>
      <c r="DD622" s="16"/>
      <c r="DE622" s="16"/>
      <c r="DF622" s="16"/>
      <c r="DG622" s="16"/>
      <c r="DH622" s="16"/>
      <c r="DI622" s="16"/>
      <c r="DJ622" s="16"/>
      <c r="DK622" s="16"/>
      <c r="DL622" s="16"/>
      <c r="DM622" s="16"/>
      <c r="DN622" s="16"/>
      <c r="DO622" s="16"/>
      <c r="DP622" s="16"/>
      <c r="DQ622" s="16"/>
      <c r="DR622" s="16"/>
      <c r="DS622" s="16"/>
    </row>
    <row r="623" spans="1:123"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16"/>
      <c r="BR623" s="16"/>
      <c r="BS623" s="16"/>
      <c r="BT623" s="16"/>
      <c r="BU623" s="16"/>
      <c r="BV623" s="16"/>
      <c r="BW623" s="16"/>
      <c r="BX623" s="16"/>
      <c r="BY623" s="16"/>
      <c r="BZ623" s="16"/>
      <c r="CA623" s="16"/>
      <c r="CB623" s="16"/>
      <c r="CC623" s="16"/>
      <c r="CD623" s="16"/>
      <c r="CE623" s="16"/>
      <c r="CF623" s="16"/>
      <c r="CG623" s="16"/>
      <c r="CH623" s="16"/>
      <c r="CI623" s="16"/>
      <c r="CJ623" s="16"/>
      <c r="CK623" s="16"/>
      <c r="CL623" s="16"/>
      <c r="CM623" s="16"/>
      <c r="CN623" s="16"/>
      <c r="CO623" s="16"/>
      <c r="CP623" s="16"/>
      <c r="CQ623" s="16"/>
      <c r="CR623" s="16"/>
      <c r="CS623" s="16"/>
      <c r="CT623" s="16"/>
      <c r="CU623" s="16"/>
      <c r="CV623" s="16"/>
      <c r="CW623" s="16"/>
      <c r="CX623" s="16"/>
      <c r="CY623" s="16"/>
      <c r="CZ623" s="16"/>
      <c r="DA623" s="16"/>
      <c r="DB623" s="16"/>
      <c r="DC623" s="16"/>
      <c r="DD623" s="16"/>
      <c r="DE623" s="16"/>
      <c r="DF623" s="16"/>
      <c r="DG623" s="16"/>
      <c r="DH623" s="16"/>
      <c r="DI623" s="16"/>
      <c r="DJ623" s="16"/>
      <c r="DK623" s="16"/>
      <c r="DL623" s="16"/>
      <c r="DM623" s="16"/>
      <c r="DN623" s="16"/>
      <c r="DO623" s="16"/>
      <c r="DP623" s="16"/>
      <c r="DQ623" s="16"/>
      <c r="DR623" s="16"/>
      <c r="DS623" s="16"/>
    </row>
    <row r="624" spans="1:123"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16"/>
      <c r="BR624" s="16"/>
      <c r="BS624" s="16"/>
      <c r="BT624" s="16"/>
      <c r="BU624" s="16"/>
      <c r="BV624" s="16"/>
      <c r="BW624" s="16"/>
      <c r="BX624" s="16"/>
      <c r="BY624" s="16"/>
      <c r="BZ624" s="16"/>
      <c r="CA624" s="16"/>
      <c r="CB624" s="16"/>
      <c r="CC624" s="16"/>
      <c r="CD624" s="16"/>
      <c r="CE624" s="16"/>
      <c r="CF624" s="16"/>
      <c r="CG624" s="16"/>
      <c r="CH624" s="16"/>
      <c r="CI624" s="16"/>
      <c r="CJ624" s="16"/>
      <c r="CK624" s="16"/>
      <c r="CL624" s="16"/>
      <c r="CM624" s="16"/>
      <c r="CN624" s="16"/>
      <c r="CO624" s="16"/>
      <c r="CP624" s="16"/>
      <c r="CQ624" s="16"/>
      <c r="CR624" s="16"/>
      <c r="CS624" s="16"/>
      <c r="CT624" s="16"/>
      <c r="CU624" s="16"/>
      <c r="CV624" s="16"/>
      <c r="CW624" s="16"/>
      <c r="CX624" s="16"/>
      <c r="CY624" s="16"/>
      <c r="CZ624" s="16"/>
      <c r="DA624" s="16"/>
      <c r="DB624" s="16"/>
      <c r="DC624" s="16"/>
      <c r="DD624" s="16"/>
      <c r="DE624" s="16"/>
      <c r="DF624" s="16"/>
      <c r="DG624" s="16"/>
      <c r="DH624" s="16"/>
      <c r="DI624" s="16"/>
      <c r="DJ624" s="16"/>
      <c r="DK624" s="16"/>
      <c r="DL624" s="16"/>
      <c r="DM624" s="16"/>
      <c r="DN624" s="16"/>
      <c r="DO624" s="16"/>
      <c r="DP624" s="16"/>
      <c r="DQ624" s="16"/>
      <c r="DR624" s="16"/>
      <c r="DS624" s="16"/>
    </row>
    <row r="625" spans="1:123"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16"/>
      <c r="BR625" s="16"/>
      <c r="BS625" s="16"/>
      <c r="BT625" s="16"/>
      <c r="BU625" s="16"/>
      <c r="BV625" s="16"/>
      <c r="BW625" s="16"/>
      <c r="BX625" s="16"/>
      <c r="BY625" s="16"/>
      <c r="BZ625" s="16"/>
      <c r="CA625" s="16"/>
      <c r="CB625" s="16"/>
      <c r="CC625" s="16"/>
      <c r="CD625" s="16"/>
      <c r="CE625" s="16"/>
      <c r="CF625" s="16"/>
      <c r="CG625" s="16"/>
      <c r="CH625" s="16"/>
      <c r="CI625" s="16"/>
      <c r="CJ625" s="16"/>
      <c r="CK625" s="16"/>
      <c r="CL625" s="16"/>
      <c r="CM625" s="16"/>
      <c r="CN625" s="16"/>
      <c r="CO625" s="16"/>
      <c r="CP625" s="16"/>
      <c r="CQ625" s="16"/>
      <c r="CR625" s="16"/>
      <c r="CS625" s="16"/>
      <c r="CT625" s="16"/>
      <c r="CU625" s="16"/>
      <c r="CV625" s="16"/>
      <c r="CW625" s="16"/>
      <c r="CX625" s="16"/>
      <c r="CY625" s="16"/>
      <c r="CZ625" s="16"/>
      <c r="DA625" s="16"/>
      <c r="DB625" s="16"/>
      <c r="DC625" s="16"/>
      <c r="DD625" s="16"/>
      <c r="DE625" s="16"/>
      <c r="DF625" s="16"/>
      <c r="DG625" s="16"/>
      <c r="DH625" s="16"/>
      <c r="DI625" s="16"/>
      <c r="DJ625" s="16"/>
      <c r="DK625" s="16"/>
      <c r="DL625" s="16"/>
      <c r="DM625" s="16"/>
      <c r="DN625" s="16"/>
      <c r="DO625" s="16"/>
      <c r="DP625" s="16"/>
      <c r="DQ625" s="16"/>
      <c r="DR625" s="16"/>
      <c r="DS625" s="16"/>
    </row>
    <row r="626" spans="1:123"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16"/>
      <c r="BR626" s="16"/>
      <c r="BS626" s="16"/>
      <c r="BT626" s="16"/>
      <c r="BU626" s="16"/>
      <c r="BV626" s="16"/>
      <c r="BW626" s="16"/>
      <c r="BX626" s="16"/>
      <c r="BY626" s="16"/>
      <c r="BZ626" s="16"/>
      <c r="CA626" s="16"/>
      <c r="CB626" s="16"/>
      <c r="CC626" s="16"/>
      <c r="CD626" s="16"/>
      <c r="CE626" s="16"/>
      <c r="CF626" s="16"/>
      <c r="CG626" s="16"/>
      <c r="CH626" s="16"/>
      <c r="CI626" s="16"/>
      <c r="CJ626" s="16"/>
      <c r="CK626" s="16"/>
      <c r="CL626" s="16"/>
      <c r="CM626" s="16"/>
      <c r="CN626" s="16"/>
      <c r="CO626" s="16"/>
      <c r="CP626" s="16"/>
      <c r="CQ626" s="16"/>
      <c r="CR626" s="16"/>
      <c r="CS626" s="16"/>
      <c r="CT626" s="16"/>
      <c r="CU626" s="16"/>
      <c r="CV626" s="16"/>
      <c r="CW626" s="16"/>
      <c r="CX626" s="16"/>
      <c r="CY626" s="16"/>
      <c r="CZ626" s="16"/>
      <c r="DA626" s="16"/>
      <c r="DB626" s="16"/>
      <c r="DC626" s="16"/>
      <c r="DD626" s="16"/>
      <c r="DE626" s="16"/>
      <c r="DF626" s="16"/>
      <c r="DG626" s="16"/>
      <c r="DH626" s="16"/>
      <c r="DI626" s="16"/>
      <c r="DJ626" s="16"/>
      <c r="DK626" s="16"/>
      <c r="DL626" s="16"/>
      <c r="DM626" s="16"/>
      <c r="DN626" s="16"/>
      <c r="DO626" s="16"/>
      <c r="DP626" s="16"/>
      <c r="DQ626" s="16"/>
      <c r="DR626" s="16"/>
      <c r="DS626" s="16"/>
    </row>
    <row r="627" spans="1:123"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16"/>
      <c r="BR627" s="16"/>
      <c r="BS627" s="16"/>
      <c r="BT627" s="16"/>
      <c r="BU627" s="16"/>
      <c r="BV627" s="16"/>
      <c r="BW627" s="16"/>
      <c r="BX627" s="16"/>
      <c r="BY627" s="16"/>
      <c r="BZ627" s="16"/>
      <c r="CA627" s="16"/>
      <c r="CB627" s="16"/>
      <c r="CC627" s="16"/>
      <c r="CD627" s="16"/>
      <c r="CE627" s="16"/>
      <c r="CF627" s="16"/>
      <c r="CG627" s="16"/>
      <c r="CH627" s="16"/>
      <c r="CI627" s="16"/>
      <c r="CJ627" s="16"/>
      <c r="CK627" s="16"/>
      <c r="CL627" s="16"/>
      <c r="CM627" s="16"/>
      <c r="CN627" s="16"/>
      <c r="CO627" s="16"/>
      <c r="CP627" s="16"/>
      <c r="CQ627" s="16"/>
      <c r="CR627" s="16"/>
      <c r="CS627" s="16"/>
      <c r="CT627" s="16"/>
      <c r="CU627" s="16"/>
      <c r="CV627" s="16"/>
      <c r="CW627" s="16"/>
      <c r="CX627" s="16"/>
      <c r="CY627" s="16"/>
      <c r="CZ627" s="16"/>
      <c r="DA627" s="16"/>
      <c r="DB627" s="16"/>
      <c r="DC627" s="16"/>
      <c r="DD627" s="16"/>
      <c r="DE627" s="16"/>
      <c r="DF627" s="16"/>
      <c r="DG627" s="16"/>
      <c r="DH627" s="16"/>
      <c r="DI627" s="16"/>
      <c r="DJ627" s="16"/>
      <c r="DK627" s="16"/>
      <c r="DL627" s="16"/>
      <c r="DM627" s="16"/>
      <c r="DN627" s="16"/>
      <c r="DO627" s="16"/>
      <c r="DP627" s="16"/>
      <c r="DQ627" s="16"/>
      <c r="DR627" s="16"/>
      <c r="DS627" s="16"/>
    </row>
    <row r="628" spans="1:123"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16"/>
      <c r="BR628" s="16"/>
      <c r="BS628" s="16"/>
      <c r="BT628" s="16"/>
      <c r="BU628" s="16"/>
      <c r="BV628" s="16"/>
      <c r="BW628" s="16"/>
      <c r="BX628" s="16"/>
      <c r="BY628" s="16"/>
      <c r="BZ628" s="16"/>
      <c r="CA628" s="16"/>
      <c r="CB628" s="16"/>
      <c r="CC628" s="16"/>
      <c r="CD628" s="16"/>
      <c r="CE628" s="16"/>
      <c r="CF628" s="16"/>
      <c r="CG628" s="16"/>
      <c r="CH628" s="16"/>
      <c r="CI628" s="16"/>
      <c r="CJ628" s="16"/>
      <c r="CK628" s="16"/>
      <c r="CL628" s="16"/>
      <c r="CM628" s="16"/>
      <c r="CN628" s="16"/>
      <c r="CO628" s="16"/>
      <c r="CP628" s="16"/>
      <c r="CQ628" s="16"/>
      <c r="CR628" s="16"/>
      <c r="CS628" s="16"/>
      <c r="CT628" s="16"/>
      <c r="CU628" s="16"/>
      <c r="CV628" s="16"/>
      <c r="CW628" s="16"/>
      <c r="CX628" s="16"/>
      <c r="CY628" s="16"/>
      <c r="CZ628" s="16"/>
      <c r="DA628" s="16"/>
      <c r="DB628" s="16"/>
      <c r="DC628" s="16"/>
      <c r="DD628" s="16"/>
      <c r="DE628" s="16"/>
      <c r="DF628" s="16"/>
      <c r="DG628" s="16"/>
      <c r="DH628" s="16"/>
      <c r="DI628" s="16"/>
      <c r="DJ628" s="16"/>
      <c r="DK628" s="16"/>
      <c r="DL628" s="16"/>
      <c r="DM628" s="16"/>
      <c r="DN628" s="16"/>
      <c r="DO628" s="16"/>
      <c r="DP628" s="16"/>
      <c r="DQ628" s="16"/>
      <c r="DR628" s="16"/>
      <c r="DS628" s="16"/>
    </row>
    <row r="629" spans="1:123"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16"/>
      <c r="BR629" s="16"/>
      <c r="BS629" s="16"/>
      <c r="BT629" s="16"/>
      <c r="BU629" s="16"/>
      <c r="BV629" s="16"/>
      <c r="BW629" s="16"/>
      <c r="BX629" s="16"/>
      <c r="BY629" s="16"/>
      <c r="BZ629" s="16"/>
      <c r="CA629" s="16"/>
      <c r="CB629" s="16"/>
      <c r="CC629" s="16"/>
      <c r="CD629" s="16"/>
      <c r="CE629" s="16"/>
      <c r="CF629" s="16"/>
      <c r="CG629" s="16"/>
      <c r="CH629" s="16"/>
      <c r="CI629" s="16"/>
      <c r="CJ629" s="16"/>
      <c r="CK629" s="16"/>
      <c r="CL629" s="16"/>
      <c r="CM629" s="16"/>
      <c r="CN629" s="16"/>
      <c r="CO629" s="16"/>
      <c r="CP629" s="16"/>
      <c r="CQ629" s="16"/>
      <c r="CR629" s="16"/>
      <c r="CS629" s="16"/>
      <c r="CT629" s="16"/>
      <c r="CU629" s="16"/>
      <c r="CV629" s="16"/>
      <c r="CW629" s="16"/>
      <c r="CX629" s="16"/>
      <c r="CY629" s="16"/>
      <c r="CZ629" s="16"/>
      <c r="DA629" s="16"/>
      <c r="DB629" s="16"/>
      <c r="DC629" s="16"/>
      <c r="DD629" s="16"/>
      <c r="DE629" s="16"/>
      <c r="DF629" s="16"/>
      <c r="DG629" s="16"/>
      <c r="DH629" s="16"/>
      <c r="DI629" s="16"/>
      <c r="DJ629" s="16"/>
      <c r="DK629" s="16"/>
      <c r="DL629" s="16"/>
      <c r="DM629" s="16"/>
      <c r="DN629" s="16"/>
      <c r="DO629" s="16"/>
      <c r="DP629" s="16"/>
      <c r="DQ629" s="16"/>
      <c r="DR629" s="16"/>
      <c r="DS629" s="16"/>
    </row>
    <row r="630" spans="1:123"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16"/>
      <c r="BR630" s="16"/>
      <c r="BS630" s="16"/>
      <c r="BT630" s="16"/>
      <c r="BU630" s="16"/>
      <c r="BV630" s="16"/>
      <c r="BW630" s="16"/>
      <c r="BX630" s="16"/>
      <c r="BY630" s="16"/>
      <c r="BZ630" s="16"/>
      <c r="CA630" s="16"/>
      <c r="CB630" s="16"/>
      <c r="CC630" s="16"/>
      <c r="CD630" s="16"/>
      <c r="CE630" s="16"/>
      <c r="CF630" s="16"/>
      <c r="CG630" s="16"/>
      <c r="CH630" s="16"/>
      <c r="CI630" s="16"/>
      <c r="CJ630" s="16"/>
      <c r="CK630" s="16"/>
      <c r="CL630" s="16"/>
      <c r="CM630" s="16"/>
      <c r="CN630" s="16"/>
      <c r="CO630" s="16"/>
      <c r="CP630" s="16"/>
      <c r="CQ630" s="16"/>
      <c r="CR630" s="16"/>
      <c r="CS630" s="16"/>
      <c r="CT630" s="16"/>
      <c r="CU630" s="16"/>
      <c r="CV630" s="16"/>
      <c r="CW630" s="16"/>
      <c r="CX630" s="16"/>
      <c r="CY630" s="16"/>
      <c r="CZ630" s="16"/>
      <c r="DA630" s="16"/>
      <c r="DB630" s="16"/>
      <c r="DC630" s="16"/>
      <c r="DD630" s="16"/>
      <c r="DE630" s="16"/>
      <c r="DF630" s="16"/>
      <c r="DG630" s="16"/>
      <c r="DH630" s="16"/>
      <c r="DI630" s="16"/>
      <c r="DJ630" s="16"/>
      <c r="DK630" s="16"/>
      <c r="DL630" s="16"/>
      <c r="DM630" s="16"/>
      <c r="DN630" s="16"/>
      <c r="DO630" s="16"/>
      <c r="DP630" s="16"/>
      <c r="DQ630" s="16"/>
      <c r="DR630" s="16"/>
      <c r="DS630" s="16"/>
    </row>
    <row r="631" spans="1:123"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16"/>
      <c r="BR631" s="16"/>
      <c r="BS631" s="16"/>
      <c r="BT631" s="16"/>
      <c r="BU631" s="16"/>
      <c r="BV631" s="16"/>
      <c r="BW631" s="16"/>
      <c r="BX631" s="16"/>
      <c r="BY631" s="16"/>
      <c r="BZ631" s="16"/>
      <c r="CA631" s="16"/>
      <c r="CB631" s="16"/>
      <c r="CC631" s="16"/>
      <c r="CD631" s="16"/>
      <c r="CE631" s="16"/>
      <c r="CF631" s="16"/>
      <c r="CG631" s="16"/>
      <c r="CH631" s="16"/>
      <c r="CI631" s="16"/>
      <c r="CJ631" s="16"/>
      <c r="CK631" s="16"/>
      <c r="CL631" s="16"/>
      <c r="CM631" s="16"/>
      <c r="CN631" s="16"/>
      <c r="CO631" s="16"/>
      <c r="CP631" s="16"/>
      <c r="CQ631" s="16"/>
      <c r="CR631" s="16"/>
      <c r="CS631" s="16"/>
      <c r="CT631" s="16"/>
      <c r="CU631" s="16"/>
      <c r="CV631" s="16"/>
      <c r="CW631" s="16"/>
      <c r="CX631" s="16"/>
      <c r="CY631" s="16"/>
      <c r="CZ631" s="16"/>
      <c r="DA631" s="16"/>
      <c r="DB631" s="16"/>
      <c r="DC631" s="16"/>
      <c r="DD631" s="16"/>
      <c r="DE631" s="16"/>
      <c r="DF631" s="16"/>
      <c r="DG631" s="16"/>
      <c r="DH631" s="16"/>
      <c r="DI631" s="16"/>
      <c r="DJ631" s="16"/>
      <c r="DK631" s="16"/>
      <c r="DL631" s="16"/>
      <c r="DM631" s="16"/>
      <c r="DN631" s="16"/>
      <c r="DO631" s="16"/>
      <c r="DP631" s="16"/>
      <c r="DQ631" s="16"/>
      <c r="DR631" s="16"/>
      <c r="DS631" s="16"/>
    </row>
    <row r="632" spans="1:123"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16"/>
      <c r="BR632" s="16"/>
      <c r="BS632" s="16"/>
      <c r="BT632" s="16"/>
      <c r="BU632" s="16"/>
      <c r="BV632" s="16"/>
      <c r="BW632" s="16"/>
      <c r="BX632" s="16"/>
      <c r="BY632" s="16"/>
      <c r="BZ632" s="16"/>
      <c r="CA632" s="16"/>
      <c r="CB632" s="16"/>
      <c r="CC632" s="16"/>
      <c r="CD632" s="16"/>
      <c r="CE632" s="16"/>
      <c r="CF632" s="16"/>
      <c r="CG632" s="16"/>
      <c r="CH632" s="16"/>
      <c r="CI632" s="16"/>
      <c r="CJ632" s="16"/>
      <c r="CK632" s="16"/>
      <c r="CL632" s="16"/>
      <c r="CM632" s="16"/>
      <c r="CN632" s="16"/>
      <c r="CO632" s="16"/>
      <c r="CP632" s="16"/>
      <c r="CQ632" s="16"/>
      <c r="CR632" s="16"/>
      <c r="CS632" s="16"/>
      <c r="CT632" s="16"/>
      <c r="CU632" s="16"/>
      <c r="CV632" s="16"/>
      <c r="CW632" s="16"/>
      <c r="CX632" s="16"/>
      <c r="CY632" s="16"/>
      <c r="CZ632" s="16"/>
      <c r="DA632" s="16"/>
      <c r="DB632" s="16"/>
      <c r="DC632" s="16"/>
      <c r="DD632" s="16"/>
      <c r="DE632" s="16"/>
      <c r="DF632" s="16"/>
      <c r="DG632" s="16"/>
      <c r="DH632" s="16"/>
      <c r="DI632" s="16"/>
      <c r="DJ632" s="16"/>
      <c r="DK632" s="16"/>
      <c r="DL632" s="16"/>
      <c r="DM632" s="16"/>
      <c r="DN632" s="16"/>
      <c r="DO632" s="16"/>
      <c r="DP632" s="16"/>
      <c r="DQ632" s="16"/>
      <c r="DR632" s="16"/>
      <c r="DS632" s="16"/>
    </row>
    <row r="633" spans="1:123"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16"/>
      <c r="BR633" s="16"/>
      <c r="BS633" s="16"/>
      <c r="BT633" s="16"/>
      <c r="BU633" s="16"/>
      <c r="BV633" s="16"/>
      <c r="BW633" s="16"/>
      <c r="BX633" s="16"/>
      <c r="BY633" s="16"/>
      <c r="BZ633" s="16"/>
      <c r="CA633" s="16"/>
      <c r="CB633" s="16"/>
      <c r="CC633" s="16"/>
      <c r="CD633" s="16"/>
      <c r="CE633" s="16"/>
      <c r="CF633" s="16"/>
      <c r="CG633" s="16"/>
      <c r="CH633" s="16"/>
      <c r="CI633" s="16"/>
      <c r="CJ633" s="16"/>
      <c r="CK633" s="16"/>
      <c r="CL633" s="16"/>
      <c r="CM633" s="16"/>
      <c r="CN633" s="16"/>
      <c r="CO633" s="16"/>
      <c r="CP633" s="16"/>
      <c r="CQ633" s="16"/>
      <c r="CR633" s="16"/>
      <c r="CS633" s="16"/>
      <c r="CT633" s="16"/>
      <c r="CU633" s="16"/>
      <c r="CV633" s="16"/>
      <c r="CW633" s="16"/>
      <c r="CX633" s="16"/>
      <c r="CY633" s="16"/>
      <c r="CZ633" s="16"/>
      <c r="DA633" s="16"/>
      <c r="DB633" s="16"/>
      <c r="DC633" s="16"/>
      <c r="DD633" s="16"/>
      <c r="DE633" s="16"/>
      <c r="DF633" s="16"/>
      <c r="DG633" s="16"/>
      <c r="DH633" s="16"/>
      <c r="DI633" s="16"/>
      <c r="DJ633" s="16"/>
      <c r="DK633" s="16"/>
      <c r="DL633" s="16"/>
      <c r="DM633" s="16"/>
      <c r="DN633" s="16"/>
      <c r="DO633" s="16"/>
      <c r="DP633" s="16"/>
      <c r="DQ633" s="16"/>
      <c r="DR633" s="16"/>
      <c r="DS633" s="16"/>
    </row>
    <row r="634" spans="1:123"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16"/>
      <c r="BR634" s="16"/>
      <c r="BS634" s="16"/>
      <c r="BT634" s="16"/>
      <c r="BU634" s="16"/>
      <c r="BV634" s="16"/>
      <c r="BW634" s="16"/>
      <c r="BX634" s="16"/>
      <c r="BY634" s="16"/>
      <c r="BZ634" s="16"/>
      <c r="CA634" s="16"/>
      <c r="CB634" s="16"/>
      <c r="CC634" s="16"/>
      <c r="CD634" s="16"/>
      <c r="CE634" s="16"/>
      <c r="CF634" s="16"/>
      <c r="CG634" s="16"/>
      <c r="CH634" s="16"/>
      <c r="CI634" s="16"/>
      <c r="CJ634" s="16"/>
      <c r="CK634" s="16"/>
      <c r="CL634" s="16"/>
      <c r="CM634" s="16"/>
      <c r="CN634" s="16"/>
      <c r="CO634" s="16"/>
      <c r="CP634" s="16"/>
      <c r="CQ634" s="16"/>
      <c r="CR634" s="16"/>
      <c r="CS634" s="16"/>
      <c r="CT634" s="16"/>
      <c r="CU634" s="16"/>
      <c r="CV634" s="16"/>
      <c r="CW634" s="16"/>
      <c r="CX634" s="16"/>
      <c r="CY634" s="16"/>
      <c r="CZ634" s="16"/>
      <c r="DA634" s="16"/>
      <c r="DB634" s="16"/>
      <c r="DC634" s="16"/>
      <c r="DD634" s="16"/>
      <c r="DE634" s="16"/>
      <c r="DF634" s="16"/>
      <c r="DG634" s="16"/>
      <c r="DH634" s="16"/>
      <c r="DI634" s="16"/>
      <c r="DJ634" s="16"/>
      <c r="DK634" s="16"/>
      <c r="DL634" s="16"/>
      <c r="DM634" s="16"/>
      <c r="DN634" s="16"/>
      <c r="DO634" s="16"/>
      <c r="DP634" s="16"/>
      <c r="DQ634" s="16"/>
      <c r="DR634" s="16"/>
      <c r="DS634" s="16"/>
    </row>
    <row r="635" spans="1:123"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16"/>
      <c r="BR635" s="16"/>
      <c r="BS635" s="16"/>
      <c r="BT635" s="16"/>
      <c r="BU635" s="16"/>
      <c r="BV635" s="16"/>
      <c r="BW635" s="16"/>
      <c r="BX635" s="16"/>
      <c r="BY635" s="16"/>
      <c r="BZ635" s="16"/>
      <c r="CA635" s="16"/>
      <c r="CB635" s="16"/>
      <c r="CC635" s="16"/>
      <c r="CD635" s="16"/>
      <c r="CE635" s="16"/>
      <c r="CF635" s="16"/>
      <c r="CG635" s="16"/>
      <c r="CH635" s="16"/>
      <c r="CI635" s="16"/>
      <c r="CJ635" s="16"/>
      <c r="CK635" s="16"/>
      <c r="CL635" s="16"/>
      <c r="CM635" s="16"/>
      <c r="CN635" s="16"/>
      <c r="CO635" s="16"/>
      <c r="CP635" s="16"/>
      <c r="CQ635" s="16"/>
      <c r="CR635" s="16"/>
      <c r="CS635" s="16"/>
      <c r="CT635" s="16"/>
      <c r="CU635" s="16"/>
      <c r="CV635" s="16"/>
      <c r="CW635" s="16"/>
      <c r="CX635" s="16"/>
      <c r="CY635" s="16"/>
      <c r="CZ635" s="16"/>
      <c r="DA635" s="16"/>
      <c r="DB635" s="16"/>
      <c r="DC635" s="16"/>
      <c r="DD635" s="16"/>
      <c r="DE635" s="16"/>
      <c r="DF635" s="16"/>
      <c r="DG635" s="16"/>
      <c r="DH635" s="16"/>
      <c r="DI635" s="16"/>
      <c r="DJ635" s="16"/>
      <c r="DK635" s="16"/>
      <c r="DL635" s="16"/>
      <c r="DM635" s="16"/>
      <c r="DN635" s="16"/>
      <c r="DO635" s="16"/>
      <c r="DP635" s="16"/>
      <c r="DQ635" s="16"/>
      <c r="DR635" s="16"/>
      <c r="DS635" s="16"/>
    </row>
    <row r="636" spans="1:123"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16"/>
      <c r="BR636" s="16"/>
      <c r="BS636" s="16"/>
      <c r="BT636" s="16"/>
      <c r="BU636" s="16"/>
      <c r="BV636" s="16"/>
      <c r="BW636" s="16"/>
      <c r="BX636" s="16"/>
      <c r="BY636" s="16"/>
      <c r="BZ636" s="16"/>
      <c r="CA636" s="16"/>
      <c r="CB636" s="16"/>
      <c r="CC636" s="16"/>
      <c r="CD636" s="16"/>
      <c r="CE636" s="16"/>
      <c r="CF636" s="16"/>
      <c r="CG636" s="16"/>
      <c r="CH636" s="16"/>
      <c r="CI636" s="16"/>
      <c r="CJ636" s="16"/>
      <c r="CK636" s="16"/>
      <c r="CL636" s="16"/>
      <c r="CM636" s="16"/>
      <c r="CN636" s="16"/>
      <c r="CO636" s="16"/>
      <c r="CP636" s="16"/>
      <c r="CQ636" s="16"/>
      <c r="CR636" s="16"/>
      <c r="CS636" s="16"/>
      <c r="CT636" s="16"/>
      <c r="CU636" s="16"/>
      <c r="CV636" s="16"/>
      <c r="CW636" s="16"/>
      <c r="CX636" s="16"/>
      <c r="CY636" s="16"/>
      <c r="CZ636" s="16"/>
      <c r="DA636" s="16"/>
      <c r="DB636" s="16"/>
      <c r="DC636" s="16"/>
      <c r="DD636" s="16"/>
      <c r="DE636" s="16"/>
      <c r="DF636" s="16"/>
      <c r="DG636" s="16"/>
      <c r="DH636" s="16"/>
      <c r="DI636" s="16"/>
      <c r="DJ636" s="16"/>
      <c r="DK636" s="16"/>
      <c r="DL636" s="16"/>
      <c r="DM636" s="16"/>
      <c r="DN636" s="16"/>
      <c r="DO636" s="16"/>
      <c r="DP636" s="16"/>
      <c r="DQ636" s="16"/>
      <c r="DR636" s="16"/>
      <c r="DS636" s="16"/>
    </row>
    <row r="637" spans="1:123"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16"/>
      <c r="BR637" s="16"/>
      <c r="BS637" s="16"/>
      <c r="BT637" s="16"/>
      <c r="BU637" s="16"/>
      <c r="BV637" s="16"/>
      <c r="BW637" s="16"/>
      <c r="BX637" s="16"/>
      <c r="BY637" s="16"/>
      <c r="BZ637" s="16"/>
      <c r="CA637" s="16"/>
      <c r="CB637" s="16"/>
      <c r="CC637" s="16"/>
      <c r="CD637" s="16"/>
      <c r="CE637" s="16"/>
      <c r="CF637" s="16"/>
      <c r="CG637" s="16"/>
      <c r="CH637" s="16"/>
      <c r="CI637" s="16"/>
      <c r="CJ637" s="16"/>
      <c r="CK637" s="16"/>
      <c r="CL637" s="16"/>
      <c r="CM637" s="16"/>
      <c r="CN637" s="16"/>
      <c r="CO637" s="16"/>
      <c r="CP637" s="16"/>
      <c r="CQ637" s="16"/>
      <c r="CR637" s="16"/>
      <c r="CS637" s="16"/>
      <c r="CT637" s="16"/>
      <c r="CU637" s="16"/>
      <c r="CV637" s="16"/>
      <c r="CW637" s="16"/>
      <c r="CX637" s="16"/>
      <c r="CY637" s="16"/>
      <c r="CZ637" s="16"/>
      <c r="DA637" s="16"/>
      <c r="DB637" s="16"/>
      <c r="DC637" s="16"/>
      <c r="DD637" s="16"/>
      <c r="DE637" s="16"/>
      <c r="DF637" s="16"/>
      <c r="DG637" s="16"/>
      <c r="DH637" s="16"/>
      <c r="DI637" s="16"/>
      <c r="DJ637" s="16"/>
      <c r="DK637" s="16"/>
      <c r="DL637" s="16"/>
      <c r="DM637" s="16"/>
      <c r="DN637" s="16"/>
      <c r="DO637" s="16"/>
      <c r="DP637" s="16"/>
      <c r="DQ637" s="16"/>
      <c r="DR637" s="16"/>
      <c r="DS637" s="16"/>
    </row>
    <row r="638" spans="1:123"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c r="BY638" s="16"/>
      <c r="BZ638" s="16"/>
      <c r="CA638" s="16"/>
      <c r="CB638" s="16"/>
      <c r="CC638" s="16"/>
      <c r="CD638" s="16"/>
      <c r="CE638" s="16"/>
      <c r="CF638" s="16"/>
      <c r="CG638" s="16"/>
      <c r="CH638" s="16"/>
      <c r="CI638" s="16"/>
      <c r="CJ638" s="16"/>
      <c r="CK638" s="16"/>
      <c r="CL638" s="16"/>
      <c r="CM638" s="16"/>
      <c r="CN638" s="16"/>
      <c r="CO638" s="16"/>
      <c r="CP638" s="16"/>
      <c r="CQ638" s="16"/>
      <c r="CR638" s="16"/>
      <c r="CS638" s="16"/>
      <c r="CT638" s="16"/>
      <c r="CU638" s="16"/>
      <c r="CV638" s="16"/>
      <c r="CW638" s="16"/>
      <c r="CX638" s="16"/>
      <c r="CY638" s="16"/>
      <c r="CZ638" s="16"/>
      <c r="DA638" s="16"/>
      <c r="DB638" s="16"/>
      <c r="DC638" s="16"/>
      <c r="DD638" s="16"/>
      <c r="DE638" s="16"/>
      <c r="DF638" s="16"/>
      <c r="DG638" s="16"/>
      <c r="DH638" s="16"/>
      <c r="DI638" s="16"/>
      <c r="DJ638" s="16"/>
      <c r="DK638" s="16"/>
      <c r="DL638" s="16"/>
      <c r="DM638" s="16"/>
      <c r="DN638" s="16"/>
      <c r="DO638" s="16"/>
      <c r="DP638" s="16"/>
      <c r="DQ638" s="16"/>
      <c r="DR638" s="16"/>
      <c r="DS638" s="16"/>
    </row>
    <row r="639" spans="1:123"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c r="BY639" s="16"/>
      <c r="BZ639" s="16"/>
      <c r="CA639" s="16"/>
      <c r="CB639" s="16"/>
      <c r="CC639" s="16"/>
      <c r="CD639" s="16"/>
      <c r="CE639" s="16"/>
      <c r="CF639" s="16"/>
      <c r="CG639" s="16"/>
      <c r="CH639" s="16"/>
      <c r="CI639" s="16"/>
      <c r="CJ639" s="16"/>
      <c r="CK639" s="16"/>
      <c r="CL639" s="16"/>
      <c r="CM639" s="16"/>
      <c r="CN639" s="16"/>
      <c r="CO639" s="16"/>
      <c r="CP639" s="16"/>
      <c r="CQ639" s="16"/>
      <c r="CR639" s="16"/>
      <c r="CS639" s="16"/>
      <c r="CT639" s="16"/>
      <c r="CU639" s="16"/>
      <c r="CV639" s="16"/>
      <c r="CW639" s="16"/>
      <c r="CX639" s="16"/>
      <c r="CY639" s="16"/>
      <c r="CZ639" s="16"/>
      <c r="DA639" s="16"/>
      <c r="DB639" s="16"/>
      <c r="DC639" s="16"/>
      <c r="DD639" s="16"/>
      <c r="DE639" s="16"/>
      <c r="DF639" s="16"/>
      <c r="DG639" s="16"/>
      <c r="DH639" s="16"/>
      <c r="DI639" s="16"/>
      <c r="DJ639" s="16"/>
      <c r="DK639" s="16"/>
      <c r="DL639" s="16"/>
      <c r="DM639" s="16"/>
      <c r="DN639" s="16"/>
      <c r="DO639" s="16"/>
      <c r="DP639" s="16"/>
      <c r="DQ639" s="16"/>
      <c r="DR639" s="16"/>
      <c r="DS639" s="16"/>
    </row>
    <row r="640" spans="1:123"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c r="BY640" s="16"/>
      <c r="BZ640" s="16"/>
      <c r="CA640" s="16"/>
      <c r="CB640" s="16"/>
      <c r="CC640" s="16"/>
      <c r="CD640" s="16"/>
      <c r="CE640" s="16"/>
      <c r="CF640" s="16"/>
      <c r="CG640" s="16"/>
      <c r="CH640" s="16"/>
      <c r="CI640" s="16"/>
      <c r="CJ640" s="16"/>
      <c r="CK640" s="16"/>
      <c r="CL640" s="16"/>
      <c r="CM640" s="16"/>
      <c r="CN640" s="16"/>
      <c r="CO640" s="16"/>
      <c r="CP640" s="16"/>
      <c r="CQ640" s="16"/>
      <c r="CR640" s="16"/>
      <c r="CS640" s="16"/>
      <c r="CT640" s="16"/>
      <c r="CU640" s="16"/>
      <c r="CV640" s="16"/>
      <c r="CW640" s="16"/>
      <c r="CX640" s="16"/>
      <c r="CY640" s="16"/>
      <c r="CZ640" s="16"/>
      <c r="DA640" s="16"/>
      <c r="DB640" s="16"/>
      <c r="DC640" s="16"/>
      <c r="DD640" s="16"/>
      <c r="DE640" s="16"/>
      <c r="DF640" s="16"/>
      <c r="DG640" s="16"/>
      <c r="DH640" s="16"/>
      <c r="DI640" s="16"/>
      <c r="DJ640" s="16"/>
      <c r="DK640" s="16"/>
      <c r="DL640" s="16"/>
      <c r="DM640" s="16"/>
      <c r="DN640" s="16"/>
      <c r="DO640" s="16"/>
      <c r="DP640" s="16"/>
      <c r="DQ640" s="16"/>
      <c r="DR640" s="16"/>
      <c r="DS640" s="16"/>
    </row>
    <row r="641" spans="1:123"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c r="BY641" s="16"/>
      <c r="BZ641" s="16"/>
      <c r="CA641" s="16"/>
      <c r="CB641" s="16"/>
      <c r="CC641" s="16"/>
      <c r="CD641" s="16"/>
      <c r="CE641" s="16"/>
      <c r="CF641" s="16"/>
      <c r="CG641" s="16"/>
      <c r="CH641" s="16"/>
      <c r="CI641" s="16"/>
      <c r="CJ641" s="16"/>
      <c r="CK641" s="16"/>
      <c r="CL641" s="16"/>
      <c r="CM641" s="16"/>
      <c r="CN641" s="16"/>
      <c r="CO641" s="16"/>
      <c r="CP641" s="16"/>
      <c r="CQ641" s="16"/>
      <c r="CR641" s="16"/>
      <c r="CS641" s="16"/>
      <c r="CT641" s="16"/>
      <c r="CU641" s="16"/>
      <c r="CV641" s="16"/>
      <c r="CW641" s="16"/>
      <c r="CX641" s="16"/>
      <c r="CY641" s="16"/>
      <c r="CZ641" s="16"/>
      <c r="DA641" s="16"/>
      <c r="DB641" s="16"/>
      <c r="DC641" s="16"/>
      <c r="DD641" s="16"/>
      <c r="DE641" s="16"/>
      <c r="DF641" s="16"/>
      <c r="DG641" s="16"/>
      <c r="DH641" s="16"/>
      <c r="DI641" s="16"/>
      <c r="DJ641" s="16"/>
      <c r="DK641" s="16"/>
      <c r="DL641" s="16"/>
      <c r="DM641" s="16"/>
      <c r="DN641" s="16"/>
      <c r="DO641" s="16"/>
      <c r="DP641" s="16"/>
      <c r="DQ641" s="16"/>
      <c r="DR641" s="16"/>
      <c r="DS641" s="16"/>
    </row>
    <row r="642" spans="1:123"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16"/>
      <c r="BR642" s="16"/>
      <c r="BS642" s="16"/>
      <c r="BT642" s="16"/>
      <c r="BU642" s="16"/>
      <c r="BV642" s="16"/>
      <c r="BW642" s="16"/>
      <c r="BX642" s="16"/>
      <c r="BY642" s="16"/>
      <c r="BZ642" s="16"/>
      <c r="CA642" s="16"/>
      <c r="CB642" s="16"/>
      <c r="CC642" s="16"/>
      <c r="CD642" s="16"/>
      <c r="CE642" s="16"/>
      <c r="CF642" s="16"/>
      <c r="CG642" s="16"/>
      <c r="CH642" s="16"/>
      <c r="CI642" s="16"/>
      <c r="CJ642" s="16"/>
      <c r="CK642" s="16"/>
      <c r="CL642" s="16"/>
      <c r="CM642" s="16"/>
      <c r="CN642" s="16"/>
      <c r="CO642" s="16"/>
      <c r="CP642" s="16"/>
      <c r="CQ642" s="16"/>
      <c r="CR642" s="16"/>
      <c r="CS642" s="16"/>
      <c r="CT642" s="16"/>
      <c r="CU642" s="16"/>
      <c r="CV642" s="16"/>
      <c r="CW642" s="16"/>
      <c r="CX642" s="16"/>
      <c r="CY642" s="16"/>
      <c r="CZ642" s="16"/>
      <c r="DA642" s="16"/>
      <c r="DB642" s="16"/>
      <c r="DC642" s="16"/>
      <c r="DD642" s="16"/>
      <c r="DE642" s="16"/>
      <c r="DF642" s="16"/>
      <c r="DG642" s="16"/>
      <c r="DH642" s="16"/>
      <c r="DI642" s="16"/>
      <c r="DJ642" s="16"/>
      <c r="DK642" s="16"/>
      <c r="DL642" s="16"/>
      <c r="DM642" s="16"/>
      <c r="DN642" s="16"/>
      <c r="DO642" s="16"/>
      <c r="DP642" s="16"/>
      <c r="DQ642" s="16"/>
      <c r="DR642" s="16"/>
      <c r="DS642" s="16"/>
    </row>
    <row r="643" spans="1:123"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16"/>
      <c r="BR643" s="16"/>
      <c r="BS643" s="16"/>
      <c r="BT643" s="16"/>
      <c r="BU643" s="16"/>
      <c r="BV643" s="16"/>
      <c r="BW643" s="16"/>
      <c r="BX643" s="16"/>
      <c r="BY643" s="16"/>
      <c r="BZ643" s="16"/>
      <c r="CA643" s="16"/>
      <c r="CB643" s="16"/>
      <c r="CC643" s="16"/>
      <c r="CD643" s="16"/>
      <c r="CE643" s="16"/>
      <c r="CF643" s="16"/>
      <c r="CG643" s="16"/>
      <c r="CH643" s="16"/>
      <c r="CI643" s="16"/>
      <c r="CJ643" s="16"/>
      <c r="CK643" s="16"/>
      <c r="CL643" s="16"/>
      <c r="CM643" s="16"/>
      <c r="CN643" s="16"/>
      <c r="CO643" s="16"/>
      <c r="CP643" s="16"/>
      <c r="CQ643" s="16"/>
      <c r="CR643" s="16"/>
      <c r="CS643" s="16"/>
      <c r="CT643" s="16"/>
      <c r="CU643" s="16"/>
      <c r="CV643" s="16"/>
      <c r="CW643" s="16"/>
      <c r="CX643" s="16"/>
      <c r="CY643" s="16"/>
      <c r="CZ643" s="16"/>
      <c r="DA643" s="16"/>
      <c r="DB643" s="16"/>
      <c r="DC643" s="16"/>
      <c r="DD643" s="16"/>
      <c r="DE643" s="16"/>
      <c r="DF643" s="16"/>
      <c r="DG643" s="16"/>
      <c r="DH643" s="16"/>
      <c r="DI643" s="16"/>
      <c r="DJ643" s="16"/>
      <c r="DK643" s="16"/>
      <c r="DL643" s="16"/>
      <c r="DM643" s="16"/>
      <c r="DN643" s="16"/>
      <c r="DO643" s="16"/>
      <c r="DP643" s="16"/>
      <c r="DQ643" s="16"/>
      <c r="DR643" s="16"/>
      <c r="DS643" s="16"/>
    </row>
    <row r="644" spans="1:123"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16"/>
      <c r="BR644" s="16"/>
      <c r="BS644" s="16"/>
      <c r="BT644" s="16"/>
      <c r="BU644" s="16"/>
      <c r="BV644" s="16"/>
      <c r="BW644" s="16"/>
      <c r="BX644" s="16"/>
      <c r="BY644" s="16"/>
      <c r="BZ644" s="16"/>
      <c r="CA644" s="16"/>
      <c r="CB644" s="16"/>
      <c r="CC644" s="16"/>
      <c r="CD644" s="16"/>
      <c r="CE644" s="16"/>
      <c r="CF644" s="16"/>
      <c r="CG644" s="16"/>
      <c r="CH644" s="16"/>
      <c r="CI644" s="16"/>
      <c r="CJ644" s="16"/>
      <c r="CK644" s="16"/>
      <c r="CL644" s="16"/>
      <c r="CM644" s="16"/>
      <c r="CN644" s="16"/>
      <c r="CO644" s="16"/>
      <c r="CP644" s="16"/>
      <c r="CQ644" s="16"/>
      <c r="CR644" s="16"/>
      <c r="CS644" s="16"/>
      <c r="CT644" s="16"/>
      <c r="CU644" s="16"/>
      <c r="CV644" s="16"/>
      <c r="CW644" s="16"/>
      <c r="CX644" s="16"/>
      <c r="CY644" s="16"/>
      <c r="CZ644" s="16"/>
      <c r="DA644" s="16"/>
      <c r="DB644" s="16"/>
      <c r="DC644" s="16"/>
      <c r="DD644" s="16"/>
      <c r="DE644" s="16"/>
      <c r="DF644" s="16"/>
      <c r="DG644" s="16"/>
      <c r="DH644" s="16"/>
      <c r="DI644" s="16"/>
      <c r="DJ644" s="16"/>
      <c r="DK644" s="16"/>
      <c r="DL644" s="16"/>
      <c r="DM644" s="16"/>
      <c r="DN644" s="16"/>
      <c r="DO644" s="16"/>
      <c r="DP644" s="16"/>
      <c r="DQ644" s="16"/>
      <c r="DR644" s="16"/>
      <c r="DS644" s="16"/>
    </row>
    <row r="645" spans="1:123"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16"/>
      <c r="BR645" s="16"/>
      <c r="BS645" s="16"/>
      <c r="BT645" s="16"/>
      <c r="BU645" s="16"/>
      <c r="BV645" s="16"/>
      <c r="BW645" s="16"/>
      <c r="BX645" s="16"/>
      <c r="BY645" s="16"/>
      <c r="BZ645" s="16"/>
      <c r="CA645" s="16"/>
      <c r="CB645" s="16"/>
      <c r="CC645" s="16"/>
      <c r="CD645" s="16"/>
      <c r="CE645" s="16"/>
      <c r="CF645" s="16"/>
      <c r="CG645" s="16"/>
      <c r="CH645" s="16"/>
      <c r="CI645" s="16"/>
      <c r="CJ645" s="16"/>
      <c r="CK645" s="16"/>
      <c r="CL645" s="16"/>
      <c r="CM645" s="16"/>
      <c r="CN645" s="16"/>
      <c r="CO645" s="16"/>
      <c r="CP645" s="16"/>
      <c r="CQ645" s="16"/>
      <c r="CR645" s="16"/>
      <c r="CS645" s="16"/>
      <c r="CT645" s="16"/>
      <c r="CU645" s="16"/>
      <c r="CV645" s="16"/>
      <c r="CW645" s="16"/>
      <c r="CX645" s="16"/>
      <c r="CY645" s="16"/>
      <c r="CZ645" s="16"/>
      <c r="DA645" s="16"/>
      <c r="DB645" s="16"/>
      <c r="DC645" s="16"/>
      <c r="DD645" s="16"/>
      <c r="DE645" s="16"/>
      <c r="DF645" s="16"/>
      <c r="DG645" s="16"/>
      <c r="DH645" s="16"/>
      <c r="DI645" s="16"/>
      <c r="DJ645" s="16"/>
      <c r="DK645" s="16"/>
      <c r="DL645" s="16"/>
      <c r="DM645" s="16"/>
      <c r="DN645" s="16"/>
      <c r="DO645" s="16"/>
      <c r="DP645" s="16"/>
      <c r="DQ645" s="16"/>
      <c r="DR645" s="16"/>
      <c r="DS645" s="16"/>
    </row>
    <row r="646" spans="1:123"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16"/>
      <c r="BR646" s="16"/>
      <c r="BS646" s="16"/>
      <c r="BT646" s="16"/>
      <c r="BU646" s="16"/>
      <c r="BV646" s="16"/>
      <c r="BW646" s="16"/>
      <c r="BX646" s="16"/>
      <c r="BY646" s="16"/>
      <c r="BZ646" s="16"/>
      <c r="CA646" s="16"/>
      <c r="CB646" s="16"/>
      <c r="CC646" s="16"/>
      <c r="CD646" s="16"/>
      <c r="CE646" s="16"/>
      <c r="CF646" s="16"/>
      <c r="CG646" s="16"/>
      <c r="CH646" s="16"/>
      <c r="CI646" s="16"/>
      <c r="CJ646" s="16"/>
      <c r="CK646" s="16"/>
      <c r="CL646" s="16"/>
      <c r="CM646" s="16"/>
      <c r="CN646" s="16"/>
      <c r="CO646" s="16"/>
      <c r="CP646" s="16"/>
      <c r="CQ646" s="16"/>
      <c r="CR646" s="16"/>
      <c r="CS646" s="16"/>
      <c r="CT646" s="16"/>
      <c r="CU646" s="16"/>
      <c r="CV646" s="16"/>
      <c r="CW646" s="16"/>
      <c r="CX646" s="16"/>
      <c r="CY646" s="16"/>
      <c r="CZ646" s="16"/>
      <c r="DA646" s="16"/>
      <c r="DB646" s="16"/>
      <c r="DC646" s="16"/>
      <c r="DD646" s="16"/>
      <c r="DE646" s="16"/>
      <c r="DF646" s="16"/>
      <c r="DG646" s="16"/>
      <c r="DH646" s="16"/>
      <c r="DI646" s="16"/>
      <c r="DJ646" s="16"/>
      <c r="DK646" s="16"/>
      <c r="DL646" s="16"/>
      <c r="DM646" s="16"/>
      <c r="DN646" s="16"/>
      <c r="DO646" s="16"/>
      <c r="DP646" s="16"/>
      <c r="DQ646" s="16"/>
      <c r="DR646" s="16"/>
      <c r="DS646" s="16"/>
    </row>
    <row r="647" spans="1:123"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16"/>
      <c r="BR647" s="16"/>
      <c r="BS647" s="16"/>
      <c r="BT647" s="16"/>
      <c r="BU647" s="16"/>
      <c r="BV647" s="16"/>
      <c r="BW647" s="16"/>
      <c r="BX647" s="16"/>
      <c r="BY647" s="16"/>
      <c r="BZ647" s="16"/>
      <c r="CA647" s="16"/>
      <c r="CB647" s="16"/>
      <c r="CC647" s="16"/>
      <c r="CD647" s="16"/>
      <c r="CE647" s="16"/>
      <c r="CF647" s="16"/>
      <c r="CG647" s="16"/>
      <c r="CH647" s="16"/>
      <c r="CI647" s="16"/>
      <c r="CJ647" s="16"/>
      <c r="CK647" s="16"/>
      <c r="CL647" s="16"/>
      <c r="CM647" s="16"/>
      <c r="CN647" s="16"/>
      <c r="CO647" s="16"/>
      <c r="CP647" s="16"/>
      <c r="CQ647" s="16"/>
      <c r="CR647" s="16"/>
      <c r="CS647" s="16"/>
      <c r="CT647" s="16"/>
      <c r="CU647" s="16"/>
      <c r="CV647" s="16"/>
      <c r="CW647" s="16"/>
      <c r="CX647" s="16"/>
      <c r="CY647" s="16"/>
      <c r="CZ647" s="16"/>
      <c r="DA647" s="16"/>
      <c r="DB647" s="16"/>
      <c r="DC647" s="16"/>
      <c r="DD647" s="16"/>
      <c r="DE647" s="16"/>
      <c r="DF647" s="16"/>
      <c r="DG647" s="16"/>
      <c r="DH647" s="16"/>
      <c r="DI647" s="16"/>
      <c r="DJ647" s="16"/>
      <c r="DK647" s="16"/>
      <c r="DL647" s="16"/>
      <c r="DM647" s="16"/>
      <c r="DN647" s="16"/>
      <c r="DO647" s="16"/>
      <c r="DP647" s="16"/>
      <c r="DQ647" s="16"/>
      <c r="DR647" s="16"/>
      <c r="DS647" s="16"/>
    </row>
    <row r="648" spans="1:123"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16"/>
      <c r="BR648" s="16"/>
      <c r="BS648" s="16"/>
      <c r="BT648" s="16"/>
      <c r="BU648" s="16"/>
      <c r="BV648" s="16"/>
      <c r="BW648" s="16"/>
      <c r="BX648" s="16"/>
      <c r="BY648" s="16"/>
      <c r="BZ648" s="16"/>
      <c r="CA648" s="16"/>
      <c r="CB648" s="16"/>
      <c r="CC648" s="16"/>
      <c r="CD648" s="16"/>
      <c r="CE648" s="16"/>
      <c r="CF648" s="16"/>
      <c r="CG648" s="16"/>
      <c r="CH648" s="16"/>
      <c r="CI648" s="16"/>
      <c r="CJ648" s="16"/>
      <c r="CK648" s="16"/>
      <c r="CL648" s="16"/>
      <c r="CM648" s="16"/>
      <c r="CN648" s="16"/>
      <c r="CO648" s="16"/>
      <c r="CP648" s="16"/>
      <c r="CQ648" s="16"/>
      <c r="CR648" s="16"/>
      <c r="CS648" s="16"/>
      <c r="CT648" s="16"/>
      <c r="CU648" s="16"/>
      <c r="CV648" s="16"/>
      <c r="CW648" s="16"/>
      <c r="CX648" s="16"/>
      <c r="CY648" s="16"/>
      <c r="CZ648" s="16"/>
      <c r="DA648" s="16"/>
      <c r="DB648" s="16"/>
      <c r="DC648" s="16"/>
      <c r="DD648" s="16"/>
      <c r="DE648" s="16"/>
      <c r="DF648" s="16"/>
      <c r="DG648" s="16"/>
      <c r="DH648" s="16"/>
      <c r="DI648" s="16"/>
      <c r="DJ648" s="16"/>
      <c r="DK648" s="16"/>
      <c r="DL648" s="16"/>
      <c r="DM648" s="16"/>
      <c r="DN648" s="16"/>
      <c r="DO648" s="16"/>
      <c r="DP648" s="16"/>
      <c r="DQ648" s="16"/>
      <c r="DR648" s="16"/>
      <c r="DS648" s="16"/>
    </row>
    <row r="649" spans="1:123"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16"/>
      <c r="BR649" s="16"/>
      <c r="BS649" s="16"/>
      <c r="BT649" s="16"/>
      <c r="BU649" s="16"/>
      <c r="BV649" s="16"/>
      <c r="BW649" s="16"/>
      <c r="BX649" s="16"/>
      <c r="BY649" s="16"/>
      <c r="BZ649" s="16"/>
      <c r="CA649" s="16"/>
      <c r="CB649" s="16"/>
      <c r="CC649" s="16"/>
      <c r="CD649" s="16"/>
      <c r="CE649" s="16"/>
      <c r="CF649" s="16"/>
      <c r="CG649" s="16"/>
      <c r="CH649" s="16"/>
      <c r="CI649" s="16"/>
      <c r="CJ649" s="16"/>
      <c r="CK649" s="16"/>
      <c r="CL649" s="16"/>
      <c r="CM649" s="16"/>
      <c r="CN649" s="16"/>
      <c r="CO649" s="16"/>
      <c r="CP649" s="16"/>
      <c r="CQ649" s="16"/>
      <c r="CR649" s="16"/>
      <c r="CS649" s="16"/>
      <c r="CT649" s="16"/>
      <c r="CU649" s="16"/>
      <c r="CV649" s="16"/>
      <c r="CW649" s="16"/>
      <c r="CX649" s="16"/>
      <c r="CY649" s="16"/>
      <c r="CZ649" s="16"/>
      <c r="DA649" s="16"/>
      <c r="DB649" s="16"/>
      <c r="DC649" s="16"/>
      <c r="DD649" s="16"/>
      <c r="DE649" s="16"/>
      <c r="DF649" s="16"/>
      <c r="DG649" s="16"/>
      <c r="DH649" s="16"/>
      <c r="DI649" s="16"/>
      <c r="DJ649" s="16"/>
      <c r="DK649" s="16"/>
      <c r="DL649" s="16"/>
      <c r="DM649" s="16"/>
      <c r="DN649" s="16"/>
      <c r="DO649" s="16"/>
      <c r="DP649" s="16"/>
      <c r="DQ649" s="16"/>
      <c r="DR649" s="16"/>
      <c r="DS649" s="16"/>
    </row>
    <row r="650" spans="1:123"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16"/>
      <c r="BR650" s="16"/>
      <c r="BS650" s="16"/>
      <c r="BT650" s="16"/>
      <c r="BU650" s="16"/>
      <c r="BV650" s="16"/>
      <c r="BW650" s="16"/>
      <c r="BX650" s="16"/>
      <c r="BY650" s="16"/>
      <c r="BZ650" s="16"/>
      <c r="CA650" s="16"/>
      <c r="CB650" s="16"/>
      <c r="CC650" s="16"/>
      <c r="CD650" s="16"/>
      <c r="CE650" s="16"/>
      <c r="CF650" s="16"/>
      <c r="CG650" s="16"/>
      <c r="CH650" s="16"/>
      <c r="CI650" s="16"/>
      <c r="CJ650" s="16"/>
      <c r="CK650" s="16"/>
      <c r="CL650" s="16"/>
      <c r="CM650" s="16"/>
      <c r="CN650" s="16"/>
      <c r="CO650" s="16"/>
      <c r="CP650" s="16"/>
      <c r="CQ650" s="16"/>
      <c r="CR650" s="16"/>
      <c r="CS650" s="16"/>
      <c r="CT650" s="16"/>
      <c r="CU650" s="16"/>
      <c r="CV650" s="16"/>
      <c r="CW650" s="16"/>
      <c r="CX650" s="16"/>
      <c r="CY650" s="16"/>
      <c r="CZ650" s="16"/>
      <c r="DA650" s="16"/>
      <c r="DB650" s="16"/>
      <c r="DC650" s="16"/>
      <c r="DD650" s="16"/>
      <c r="DE650" s="16"/>
      <c r="DF650" s="16"/>
      <c r="DG650" s="16"/>
      <c r="DH650" s="16"/>
      <c r="DI650" s="16"/>
      <c r="DJ650" s="16"/>
      <c r="DK650" s="16"/>
      <c r="DL650" s="16"/>
      <c r="DM650" s="16"/>
      <c r="DN650" s="16"/>
      <c r="DO650" s="16"/>
      <c r="DP650" s="16"/>
      <c r="DQ650" s="16"/>
      <c r="DR650" s="16"/>
      <c r="DS650" s="16"/>
    </row>
    <row r="651" spans="1:123"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16"/>
      <c r="BR651" s="16"/>
      <c r="BS651" s="16"/>
      <c r="BT651" s="16"/>
      <c r="BU651" s="16"/>
      <c r="BV651" s="16"/>
      <c r="BW651" s="16"/>
      <c r="BX651" s="16"/>
      <c r="BY651" s="16"/>
      <c r="BZ651" s="16"/>
      <c r="CA651" s="16"/>
      <c r="CB651" s="16"/>
      <c r="CC651" s="16"/>
      <c r="CD651" s="16"/>
      <c r="CE651" s="16"/>
      <c r="CF651" s="16"/>
      <c r="CG651" s="16"/>
      <c r="CH651" s="16"/>
      <c r="CI651" s="16"/>
      <c r="CJ651" s="16"/>
      <c r="CK651" s="16"/>
      <c r="CL651" s="16"/>
      <c r="CM651" s="16"/>
      <c r="CN651" s="16"/>
      <c r="CO651" s="16"/>
      <c r="CP651" s="16"/>
      <c r="CQ651" s="16"/>
      <c r="CR651" s="16"/>
      <c r="CS651" s="16"/>
      <c r="CT651" s="16"/>
      <c r="CU651" s="16"/>
      <c r="CV651" s="16"/>
      <c r="CW651" s="16"/>
      <c r="CX651" s="16"/>
      <c r="CY651" s="16"/>
      <c r="CZ651" s="16"/>
      <c r="DA651" s="16"/>
      <c r="DB651" s="16"/>
      <c r="DC651" s="16"/>
      <c r="DD651" s="16"/>
      <c r="DE651" s="16"/>
      <c r="DF651" s="16"/>
      <c r="DG651" s="16"/>
      <c r="DH651" s="16"/>
      <c r="DI651" s="16"/>
      <c r="DJ651" s="16"/>
      <c r="DK651" s="16"/>
      <c r="DL651" s="16"/>
      <c r="DM651" s="16"/>
      <c r="DN651" s="16"/>
      <c r="DO651" s="16"/>
      <c r="DP651" s="16"/>
      <c r="DQ651" s="16"/>
      <c r="DR651" s="16"/>
      <c r="DS651" s="16"/>
    </row>
    <row r="652" spans="1:123"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16"/>
      <c r="BR652" s="16"/>
      <c r="BS652" s="16"/>
      <c r="BT652" s="16"/>
      <c r="BU652" s="16"/>
      <c r="BV652" s="16"/>
      <c r="BW652" s="16"/>
      <c r="BX652" s="16"/>
      <c r="BY652" s="16"/>
      <c r="BZ652" s="16"/>
      <c r="CA652" s="16"/>
      <c r="CB652" s="16"/>
      <c r="CC652" s="16"/>
      <c r="CD652" s="16"/>
      <c r="CE652" s="16"/>
      <c r="CF652" s="16"/>
      <c r="CG652" s="16"/>
      <c r="CH652" s="16"/>
      <c r="CI652" s="16"/>
      <c r="CJ652" s="16"/>
      <c r="CK652" s="16"/>
      <c r="CL652" s="16"/>
      <c r="CM652" s="16"/>
      <c r="CN652" s="16"/>
      <c r="CO652" s="16"/>
      <c r="CP652" s="16"/>
      <c r="CQ652" s="16"/>
      <c r="CR652" s="16"/>
      <c r="CS652" s="16"/>
      <c r="CT652" s="16"/>
      <c r="CU652" s="16"/>
      <c r="CV652" s="16"/>
      <c r="CW652" s="16"/>
      <c r="CX652" s="16"/>
      <c r="CY652" s="16"/>
      <c r="CZ652" s="16"/>
      <c r="DA652" s="16"/>
      <c r="DB652" s="16"/>
      <c r="DC652" s="16"/>
      <c r="DD652" s="16"/>
      <c r="DE652" s="16"/>
      <c r="DF652" s="16"/>
      <c r="DG652" s="16"/>
      <c r="DH652" s="16"/>
      <c r="DI652" s="16"/>
      <c r="DJ652" s="16"/>
      <c r="DK652" s="16"/>
      <c r="DL652" s="16"/>
      <c r="DM652" s="16"/>
      <c r="DN652" s="16"/>
      <c r="DO652" s="16"/>
      <c r="DP652" s="16"/>
      <c r="DQ652" s="16"/>
      <c r="DR652" s="16"/>
      <c r="DS652" s="16"/>
    </row>
    <row r="653" spans="1:123"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16"/>
      <c r="BR653" s="16"/>
      <c r="BS653" s="16"/>
      <c r="BT653" s="16"/>
      <c r="BU653" s="16"/>
      <c r="BV653" s="16"/>
      <c r="BW653" s="16"/>
      <c r="BX653" s="16"/>
      <c r="BY653" s="16"/>
      <c r="BZ653" s="16"/>
      <c r="CA653" s="16"/>
      <c r="CB653" s="16"/>
      <c r="CC653" s="16"/>
      <c r="CD653" s="16"/>
      <c r="CE653" s="16"/>
      <c r="CF653" s="16"/>
      <c r="CG653" s="16"/>
      <c r="CH653" s="16"/>
      <c r="CI653" s="16"/>
      <c r="CJ653" s="16"/>
      <c r="CK653" s="16"/>
      <c r="CL653" s="16"/>
      <c r="CM653" s="16"/>
      <c r="CN653" s="16"/>
      <c r="CO653" s="16"/>
      <c r="CP653" s="16"/>
      <c r="CQ653" s="16"/>
      <c r="CR653" s="16"/>
      <c r="CS653" s="16"/>
      <c r="CT653" s="16"/>
      <c r="CU653" s="16"/>
      <c r="CV653" s="16"/>
      <c r="CW653" s="16"/>
      <c r="CX653" s="16"/>
      <c r="CY653" s="16"/>
      <c r="CZ653" s="16"/>
      <c r="DA653" s="16"/>
      <c r="DB653" s="16"/>
      <c r="DC653" s="16"/>
      <c r="DD653" s="16"/>
      <c r="DE653" s="16"/>
      <c r="DF653" s="16"/>
      <c r="DG653" s="16"/>
      <c r="DH653" s="16"/>
      <c r="DI653" s="16"/>
      <c r="DJ653" s="16"/>
      <c r="DK653" s="16"/>
      <c r="DL653" s="16"/>
      <c r="DM653" s="16"/>
      <c r="DN653" s="16"/>
      <c r="DO653" s="16"/>
      <c r="DP653" s="16"/>
      <c r="DQ653" s="16"/>
      <c r="DR653" s="16"/>
      <c r="DS653" s="16"/>
    </row>
    <row r="654" spans="1:123"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6"/>
      <c r="BV654" s="16"/>
      <c r="BW654" s="16"/>
      <c r="BX654" s="16"/>
      <c r="BY654" s="16"/>
      <c r="BZ654" s="16"/>
      <c r="CA654" s="16"/>
      <c r="CB654" s="16"/>
      <c r="CC654" s="16"/>
      <c r="CD654" s="16"/>
      <c r="CE654" s="16"/>
      <c r="CF654" s="16"/>
      <c r="CG654" s="16"/>
      <c r="CH654" s="16"/>
      <c r="CI654" s="16"/>
      <c r="CJ654" s="16"/>
      <c r="CK654" s="16"/>
      <c r="CL654" s="16"/>
      <c r="CM654" s="16"/>
      <c r="CN654" s="16"/>
      <c r="CO654" s="16"/>
      <c r="CP654" s="16"/>
      <c r="CQ654" s="16"/>
      <c r="CR654" s="16"/>
      <c r="CS654" s="16"/>
      <c r="CT654" s="16"/>
      <c r="CU654" s="16"/>
      <c r="CV654" s="16"/>
      <c r="CW654" s="16"/>
      <c r="CX654" s="16"/>
      <c r="CY654" s="16"/>
      <c r="CZ654" s="16"/>
      <c r="DA654" s="16"/>
      <c r="DB654" s="16"/>
      <c r="DC654" s="16"/>
      <c r="DD654" s="16"/>
      <c r="DE654" s="16"/>
      <c r="DF654" s="16"/>
      <c r="DG654" s="16"/>
      <c r="DH654" s="16"/>
      <c r="DI654" s="16"/>
      <c r="DJ654" s="16"/>
      <c r="DK654" s="16"/>
      <c r="DL654" s="16"/>
      <c r="DM654" s="16"/>
      <c r="DN654" s="16"/>
      <c r="DO654" s="16"/>
      <c r="DP654" s="16"/>
      <c r="DQ654" s="16"/>
      <c r="DR654" s="16"/>
      <c r="DS654" s="16"/>
    </row>
    <row r="655" spans="1:123"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16"/>
      <c r="BR655" s="16"/>
      <c r="BS655" s="16"/>
      <c r="BT655" s="16"/>
      <c r="BU655" s="16"/>
      <c r="BV655" s="16"/>
      <c r="BW655" s="16"/>
      <c r="BX655" s="16"/>
      <c r="BY655" s="16"/>
      <c r="BZ655" s="16"/>
      <c r="CA655" s="16"/>
      <c r="CB655" s="16"/>
      <c r="CC655" s="16"/>
      <c r="CD655" s="16"/>
      <c r="CE655" s="16"/>
      <c r="CF655" s="16"/>
      <c r="CG655" s="16"/>
      <c r="CH655" s="16"/>
      <c r="CI655" s="16"/>
      <c r="CJ655" s="16"/>
      <c r="CK655" s="16"/>
      <c r="CL655" s="16"/>
      <c r="CM655" s="16"/>
      <c r="CN655" s="16"/>
      <c r="CO655" s="16"/>
      <c r="CP655" s="16"/>
      <c r="CQ655" s="16"/>
      <c r="CR655" s="16"/>
      <c r="CS655" s="16"/>
      <c r="CT655" s="16"/>
      <c r="CU655" s="16"/>
      <c r="CV655" s="16"/>
      <c r="CW655" s="16"/>
      <c r="CX655" s="16"/>
      <c r="CY655" s="16"/>
      <c r="CZ655" s="16"/>
      <c r="DA655" s="16"/>
      <c r="DB655" s="16"/>
      <c r="DC655" s="16"/>
      <c r="DD655" s="16"/>
      <c r="DE655" s="16"/>
      <c r="DF655" s="16"/>
      <c r="DG655" s="16"/>
      <c r="DH655" s="16"/>
      <c r="DI655" s="16"/>
      <c r="DJ655" s="16"/>
      <c r="DK655" s="16"/>
      <c r="DL655" s="16"/>
      <c r="DM655" s="16"/>
      <c r="DN655" s="16"/>
      <c r="DO655" s="16"/>
      <c r="DP655" s="16"/>
      <c r="DQ655" s="16"/>
      <c r="DR655" s="16"/>
      <c r="DS655" s="16"/>
    </row>
    <row r="656" spans="1:123"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16"/>
      <c r="BR656" s="16"/>
      <c r="BS656" s="16"/>
      <c r="BT656" s="16"/>
      <c r="BU656" s="16"/>
      <c r="BV656" s="16"/>
      <c r="BW656" s="16"/>
      <c r="BX656" s="16"/>
      <c r="BY656" s="16"/>
      <c r="BZ656" s="16"/>
      <c r="CA656" s="16"/>
      <c r="CB656" s="16"/>
      <c r="CC656" s="16"/>
      <c r="CD656" s="16"/>
      <c r="CE656" s="16"/>
      <c r="CF656" s="16"/>
      <c r="CG656" s="16"/>
      <c r="CH656" s="16"/>
      <c r="CI656" s="16"/>
      <c r="CJ656" s="16"/>
      <c r="CK656" s="16"/>
      <c r="CL656" s="16"/>
      <c r="CM656" s="16"/>
      <c r="CN656" s="16"/>
      <c r="CO656" s="16"/>
      <c r="CP656" s="16"/>
      <c r="CQ656" s="16"/>
      <c r="CR656" s="16"/>
      <c r="CS656" s="16"/>
      <c r="CT656" s="16"/>
      <c r="CU656" s="16"/>
      <c r="CV656" s="16"/>
      <c r="CW656" s="16"/>
      <c r="CX656" s="16"/>
      <c r="CY656" s="16"/>
      <c r="CZ656" s="16"/>
      <c r="DA656" s="16"/>
      <c r="DB656" s="16"/>
      <c r="DC656" s="16"/>
      <c r="DD656" s="16"/>
      <c r="DE656" s="16"/>
      <c r="DF656" s="16"/>
      <c r="DG656" s="16"/>
      <c r="DH656" s="16"/>
      <c r="DI656" s="16"/>
      <c r="DJ656" s="16"/>
      <c r="DK656" s="16"/>
      <c r="DL656" s="16"/>
      <c r="DM656" s="16"/>
      <c r="DN656" s="16"/>
      <c r="DO656" s="16"/>
      <c r="DP656" s="16"/>
      <c r="DQ656" s="16"/>
      <c r="DR656" s="16"/>
      <c r="DS656" s="16"/>
    </row>
    <row r="657" spans="1:123"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16"/>
      <c r="BR657" s="16"/>
      <c r="BS657" s="16"/>
      <c r="BT657" s="16"/>
      <c r="BU657" s="16"/>
      <c r="BV657" s="16"/>
      <c r="BW657" s="16"/>
      <c r="BX657" s="16"/>
      <c r="BY657" s="16"/>
      <c r="BZ657" s="16"/>
      <c r="CA657" s="16"/>
      <c r="CB657" s="16"/>
      <c r="CC657" s="16"/>
      <c r="CD657" s="16"/>
      <c r="CE657" s="16"/>
      <c r="CF657" s="16"/>
      <c r="CG657" s="16"/>
      <c r="CH657" s="16"/>
      <c r="CI657" s="16"/>
      <c r="CJ657" s="16"/>
      <c r="CK657" s="16"/>
      <c r="CL657" s="16"/>
      <c r="CM657" s="16"/>
      <c r="CN657" s="16"/>
      <c r="CO657" s="16"/>
      <c r="CP657" s="16"/>
      <c r="CQ657" s="16"/>
      <c r="CR657" s="16"/>
      <c r="CS657" s="16"/>
      <c r="CT657" s="16"/>
      <c r="CU657" s="16"/>
      <c r="CV657" s="16"/>
      <c r="CW657" s="16"/>
      <c r="CX657" s="16"/>
      <c r="CY657" s="16"/>
      <c r="CZ657" s="16"/>
      <c r="DA657" s="16"/>
      <c r="DB657" s="16"/>
      <c r="DC657" s="16"/>
      <c r="DD657" s="16"/>
      <c r="DE657" s="16"/>
      <c r="DF657" s="16"/>
      <c r="DG657" s="16"/>
      <c r="DH657" s="16"/>
      <c r="DI657" s="16"/>
      <c r="DJ657" s="16"/>
      <c r="DK657" s="16"/>
      <c r="DL657" s="16"/>
      <c r="DM657" s="16"/>
      <c r="DN657" s="16"/>
      <c r="DO657" s="16"/>
      <c r="DP657" s="16"/>
      <c r="DQ657" s="16"/>
      <c r="DR657" s="16"/>
      <c r="DS657" s="16"/>
    </row>
    <row r="658" spans="1:123"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16"/>
      <c r="BR658" s="16"/>
      <c r="BS658" s="16"/>
      <c r="BT658" s="16"/>
      <c r="BU658" s="16"/>
      <c r="BV658" s="16"/>
      <c r="BW658" s="16"/>
      <c r="BX658" s="16"/>
      <c r="BY658" s="16"/>
      <c r="BZ658" s="16"/>
      <c r="CA658" s="16"/>
      <c r="CB658" s="16"/>
      <c r="CC658" s="16"/>
      <c r="CD658" s="16"/>
      <c r="CE658" s="16"/>
      <c r="CF658" s="16"/>
      <c r="CG658" s="16"/>
      <c r="CH658" s="16"/>
      <c r="CI658" s="16"/>
      <c r="CJ658" s="16"/>
      <c r="CK658" s="16"/>
      <c r="CL658" s="16"/>
      <c r="CM658" s="16"/>
      <c r="CN658" s="16"/>
      <c r="CO658" s="16"/>
      <c r="CP658" s="16"/>
      <c r="CQ658" s="16"/>
      <c r="CR658" s="16"/>
      <c r="CS658" s="16"/>
      <c r="CT658" s="16"/>
      <c r="CU658" s="16"/>
      <c r="CV658" s="16"/>
      <c r="CW658" s="16"/>
      <c r="CX658" s="16"/>
      <c r="CY658" s="16"/>
      <c r="CZ658" s="16"/>
      <c r="DA658" s="16"/>
      <c r="DB658" s="16"/>
      <c r="DC658" s="16"/>
      <c r="DD658" s="16"/>
      <c r="DE658" s="16"/>
      <c r="DF658" s="16"/>
      <c r="DG658" s="16"/>
      <c r="DH658" s="16"/>
      <c r="DI658" s="16"/>
      <c r="DJ658" s="16"/>
      <c r="DK658" s="16"/>
      <c r="DL658" s="16"/>
      <c r="DM658" s="16"/>
      <c r="DN658" s="16"/>
      <c r="DO658" s="16"/>
      <c r="DP658" s="16"/>
      <c r="DQ658" s="16"/>
      <c r="DR658" s="16"/>
      <c r="DS658" s="16"/>
    </row>
    <row r="659" spans="1:123"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16"/>
      <c r="BR659" s="16"/>
      <c r="BS659" s="16"/>
      <c r="BT659" s="16"/>
      <c r="BU659" s="16"/>
      <c r="BV659" s="16"/>
      <c r="BW659" s="16"/>
      <c r="BX659" s="16"/>
      <c r="BY659" s="16"/>
      <c r="BZ659" s="16"/>
      <c r="CA659" s="16"/>
      <c r="CB659" s="16"/>
      <c r="CC659" s="16"/>
      <c r="CD659" s="16"/>
      <c r="CE659" s="16"/>
      <c r="CF659" s="16"/>
      <c r="CG659" s="16"/>
      <c r="CH659" s="16"/>
      <c r="CI659" s="16"/>
      <c r="CJ659" s="16"/>
      <c r="CK659" s="16"/>
      <c r="CL659" s="16"/>
      <c r="CM659" s="16"/>
      <c r="CN659" s="16"/>
      <c r="CO659" s="16"/>
      <c r="CP659" s="16"/>
      <c r="CQ659" s="16"/>
      <c r="CR659" s="16"/>
      <c r="CS659" s="16"/>
      <c r="CT659" s="16"/>
      <c r="CU659" s="16"/>
      <c r="CV659" s="16"/>
      <c r="CW659" s="16"/>
      <c r="CX659" s="16"/>
      <c r="CY659" s="16"/>
      <c r="CZ659" s="16"/>
      <c r="DA659" s="16"/>
      <c r="DB659" s="16"/>
      <c r="DC659" s="16"/>
      <c r="DD659" s="16"/>
      <c r="DE659" s="16"/>
      <c r="DF659" s="16"/>
      <c r="DG659" s="16"/>
      <c r="DH659" s="16"/>
      <c r="DI659" s="16"/>
      <c r="DJ659" s="16"/>
      <c r="DK659" s="16"/>
      <c r="DL659" s="16"/>
      <c r="DM659" s="16"/>
      <c r="DN659" s="16"/>
      <c r="DO659" s="16"/>
      <c r="DP659" s="16"/>
      <c r="DQ659" s="16"/>
      <c r="DR659" s="16"/>
      <c r="DS659" s="16"/>
    </row>
    <row r="660" spans="1:123"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16"/>
      <c r="BR660" s="16"/>
      <c r="BS660" s="16"/>
      <c r="BT660" s="16"/>
      <c r="BU660" s="16"/>
      <c r="BV660" s="16"/>
      <c r="BW660" s="16"/>
      <c r="BX660" s="16"/>
      <c r="BY660" s="16"/>
      <c r="BZ660" s="16"/>
      <c r="CA660" s="16"/>
      <c r="CB660" s="16"/>
      <c r="CC660" s="16"/>
      <c r="CD660" s="16"/>
      <c r="CE660" s="16"/>
      <c r="CF660" s="16"/>
      <c r="CG660" s="16"/>
      <c r="CH660" s="16"/>
      <c r="CI660" s="16"/>
      <c r="CJ660" s="16"/>
      <c r="CK660" s="16"/>
      <c r="CL660" s="16"/>
      <c r="CM660" s="16"/>
      <c r="CN660" s="16"/>
      <c r="CO660" s="16"/>
      <c r="CP660" s="16"/>
      <c r="CQ660" s="16"/>
      <c r="CR660" s="16"/>
      <c r="CS660" s="16"/>
      <c r="CT660" s="16"/>
      <c r="CU660" s="16"/>
      <c r="CV660" s="16"/>
      <c r="CW660" s="16"/>
      <c r="CX660" s="16"/>
      <c r="CY660" s="16"/>
      <c r="CZ660" s="16"/>
      <c r="DA660" s="16"/>
      <c r="DB660" s="16"/>
      <c r="DC660" s="16"/>
      <c r="DD660" s="16"/>
      <c r="DE660" s="16"/>
      <c r="DF660" s="16"/>
      <c r="DG660" s="16"/>
      <c r="DH660" s="16"/>
      <c r="DI660" s="16"/>
      <c r="DJ660" s="16"/>
      <c r="DK660" s="16"/>
      <c r="DL660" s="16"/>
      <c r="DM660" s="16"/>
      <c r="DN660" s="16"/>
      <c r="DO660" s="16"/>
      <c r="DP660" s="16"/>
      <c r="DQ660" s="16"/>
      <c r="DR660" s="16"/>
      <c r="DS660" s="16"/>
    </row>
    <row r="661" spans="1:123"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16"/>
      <c r="BR661" s="16"/>
      <c r="BS661" s="16"/>
      <c r="BT661" s="16"/>
      <c r="BU661" s="16"/>
      <c r="BV661" s="16"/>
      <c r="BW661" s="16"/>
      <c r="BX661" s="16"/>
      <c r="BY661" s="16"/>
      <c r="BZ661" s="16"/>
      <c r="CA661" s="16"/>
      <c r="CB661" s="16"/>
      <c r="CC661" s="16"/>
      <c r="CD661" s="16"/>
      <c r="CE661" s="16"/>
      <c r="CF661" s="16"/>
      <c r="CG661" s="16"/>
      <c r="CH661" s="16"/>
      <c r="CI661" s="16"/>
      <c r="CJ661" s="16"/>
      <c r="CK661" s="16"/>
      <c r="CL661" s="16"/>
      <c r="CM661" s="16"/>
      <c r="CN661" s="16"/>
      <c r="CO661" s="16"/>
      <c r="CP661" s="16"/>
      <c r="CQ661" s="16"/>
      <c r="CR661" s="16"/>
      <c r="CS661" s="16"/>
      <c r="CT661" s="16"/>
      <c r="CU661" s="16"/>
      <c r="CV661" s="16"/>
      <c r="CW661" s="16"/>
      <c r="CX661" s="16"/>
      <c r="CY661" s="16"/>
      <c r="CZ661" s="16"/>
      <c r="DA661" s="16"/>
      <c r="DB661" s="16"/>
      <c r="DC661" s="16"/>
      <c r="DD661" s="16"/>
      <c r="DE661" s="16"/>
      <c r="DF661" s="16"/>
      <c r="DG661" s="16"/>
      <c r="DH661" s="16"/>
      <c r="DI661" s="16"/>
      <c r="DJ661" s="16"/>
      <c r="DK661" s="16"/>
      <c r="DL661" s="16"/>
      <c r="DM661" s="16"/>
      <c r="DN661" s="16"/>
      <c r="DO661" s="16"/>
      <c r="DP661" s="16"/>
      <c r="DQ661" s="16"/>
      <c r="DR661" s="16"/>
      <c r="DS661" s="16"/>
    </row>
  </sheetData>
  <sheetProtection algorithmName="SHA-512" hashValue="NG8JYxFOni7pfwZeEDpEsS5BYeEEfEoFu7NxHUDf921mTFbt7kReypaQ0rVo2mLLqRvo7J77fYIWHZCzxW/XLA==" saltValue="cga0bUMiUCTHvGDiqNZ2zg=="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248D-4A8B-40E0-8F7C-8CCAE1A2A162}">
  <dimension ref="A1:Y2977"/>
  <sheetViews>
    <sheetView zoomScale="80" zoomScaleNormal="80" workbookViewId="0">
      <selection activeCell="R10" sqref="R10:T10"/>
    </sheetView>
  </sheetViews>
  <sheetFormatPr defaultColWidth="9.140625" defaultRowHeight="15" x14ac:dyDescent="0.25"/>
  <cols>
    <col min="1" max="2" width="13.140625" style="13" customWidth="1"/>
    <col min="3" max="3" width="18.140625" style="13" customWidth="1"/>
    <col min="4" max="4" width="11.28515625" style="13" customWidth="1"/>
    <col min="5" max="5" width="10.5703125" style="13" customWidth="1"/>
    <col min="6" max="8" width="13.140625" style="13" customWidth="1"/>
    <col min="9" max="9" width="15.7109375" style="13" bestFit="1" customWidth="1"/>
    <col min="10" max="13" width="13.140625" style="13" customWidth="1"/>
    <col min="14" max="14" width="21.7109375" style="13" customWidth="1"/>
    <col min="15" max="16" width="13.140625" style="13" customWidth="1"/>
    <col min="17" max="17" width="20.140625" style="13" customWidth="1"/>
    <col min="18" max="18" width="17.5703125" style="13" customWidth="1"/>
    <col min="19" max="19" width="16.7109375" style="13" customWidth="1"/>
    <col min="20" max="20" width="17.5703125" style="13" customWidth="1"/>
    <col min="21" max="21" width="13.140625" style="13" customWidth="1"/>
    <col min="22" max="22" width="15" style="13" customWidth="1"/>
    <col min="23" max="70" width="13.140625" style="13" customWidth="1"/>
    <col min="71" max="16384" width="9.140625" style="13"/>
  </cols>
  <sheetData>
    <row r="1" spans="1:25" x14ac:dyDescent="0.25">
      <c r="A1" s="52" t="s">
        <v>118</v>
      </c>
      <c r="B1" s="53"/>
      <c r="C1" s="53"/>
      <c r="D1" s="53"/>
      <c r="E1" s="53"/>
      <c r="F1" s="53"/>
      <c r="G1" s="53"/>
      <c r="H1" s="53"/>
      <c r="I1" s="53"/>
      <c r="J1" s="53"/>
      <c r="K1" s="53"/>
      <c r="L1" s="53"/>
      <c r="M1" s="53"/>
      <c r="N1" s="53"/>
      <c r="O1" s="53"/>
      <c r="P1" s="53"/>
      <c r="Q1" s="53"/>
      <c r="R1" s="53"/>
      <c r="S1" s="53"/>
      <c r="T1" s="53"/>
      <c r="U1" s="53"/>
      <c r="V1" s="53"/>
      <c r="W1" s="53"/>
      <c r="X1" s="53"/>
      <c r="Y1" s="54"/>
    </row>
    <row r="2" spans="1:25" ht="15.75" thickBot="1" x14ac:dyDescent="0.3">
      <c r="A2" s="55"/>
      <c r="B2" s="56"/>
      <c r="C2" s="56"/>
      <c r="D2" s="56"/>
      <c r="E2" s="56"/>
      <c r="F2" s="56"/>
      <c r="G2" s="56"/>
      <c r="H2" s="56"/>
      <c r="I2" s="56"/>
      <c r="J2" s="56"/>
      <c r="K2" s="56"/>
      <c r="L2" s="56"/>
      <c r="M2" s="56"/>
      <c r="N2" s="56"/>
      <c r="O2" s="56"/>
      <c r="P2" s="56"/>
      <c r="Q2" s="56"/>
      <c r="R2" s="56"/>
      <c r="S2" s="56"/>
      <c r="T2" s="56"/>
      <c r="U2" s="56"/>
      <c r="V2" s="56"/>
      <c r="W2" s="56"/>
      <c r="X2" s="56"/>
      <c r="Y2" s="57"/>
    </row>
    <row r="3" spans="1:25" ht="15.75" thickBot="1" x14ac:dyDescent="0.3">
      <c r="A3" s="58" t="s">
        <v>58</v>
      </c>
      <c r="B3" s="59"/>
      <c r="C3" s="59" t="s">
        <v>59</v>
      </c>
      <c r="D3" s="59"/>
      <c r="E3" s="59" t="s">
        <v>60</v>
      </c>
      <c r="F3" s="60"/>
    </row>
    <row r="4" spans="1:25" ht="16.5" thickBot="1" x14ac:dyDescent="0.3">
      <c r="A4" s="61" t="s">
        <v>83</v>
      </c>
      <c r="B4" s="62"/>
      <c r="C4" s="63" t="s">
        <v>84</v>
      </c>
      <c r="D4" s="63"/>
      <c r="E4" s="63" t="s">
        <v>85</v>
      </c>
      <c r="F4" s="64"/>
      <c r="H4" s="18" t="s">
        <v>61</v>
      </c>
      <c r="I4" s="1">
        <f>SUMIF(F19:F2976,"&gt;0",F19:F2976)</f>
        <v>25733.867000000017</v>
      </c>
      <c r="K4" s="18" t="s">
        <v>62</v>
      </c>
      <c r="L4" s="2">
        <f>(I10/5)</f>
        <v>122.83334400000044</v>
      </c>
      <c r="N4" s="18" t="s">
        <v>39</v>
      </c>
      <c r="O4" s="2">
        <f>((I4/(-1*I5)))</f>
        <v>1.3134751208488606</v>
      </c>
      <c r="Q4" s="78" t="s">
        <v>102</v>
      </c>
      <c r="R4" s="79"/>
      <c r="S4" s="79"/>
      <c r="T4" s="80"/>
    </row>
    <row r="5" spans="1:25" ht="19.5" thickBot="1" x14ac:dyDescent="0.35">
      <c r="A5" s="61" t="s">
        <v>86</v>
      </c>
      <c r="B5" s="62"/>
      <c r="C5" s="65" t="s">
        <v>87</v>
      </c>
      <c r="D5" s="65"/>
      <c r="E5" s="65">
        <v>21</v>
      </c>
      <c r="F5" s="66"/>
      <c r="H5" s="19" t="s">
        <v>63</v>
      </c>
      <c r="I5" s="3">
        <f>SUMIF(F19:F2976,"&lt;0",F19:F2976)</f>
        <v>-19592.199799999995</v>
      </c>
      <c r="K5" s="19" t="s">
        <v>64</v>
      </c>
      <c r="L5" s="4">
        <f>I8/5</f>
        <v>591.20000000000005</v>
      </c>
      <c r="N5" s="19" t="s">
        <v>41</v>
      </c>
      <c r="O5" s="5">
        <f>MIN(J19:J2976)</f>
        <v>-51.055439999999635</v>
      </c>
      <c r="Q5" s="35" t="s">
        <v>98</v>
      </c>
      <c r="R5" s="36" t="s">
        <v>101</v>
      </c>
      <c r="S5" s="37" t="s">
        <v>99</v>
      </c>
      <c r="T5" s="38" t="s">
        <v>100</v>
      </c>
    </row>
    <row r="6" spans="1:25" ht="19.5" thickBot="1" x14ac:dyDescent="0.35">
      <c r="A6" s="61" t="s">
        <v>88</v>
      </c>
      <c r="B6" s="62"/>
      <c r="C6" s="65" t="s">
        <v>89</v>
      </c>
      <c r="D6" s="65"/>
      <c r="E6" s="65" t="s">
        <v>90</v>
      </c>
      <c r="F6" s="66"/>
      <c r="H6" s="20" t="s">
        <v>12</v>
      </c>
      <c r="I6" s="6">
        <f>COUNTIFS(F19:F2976,"&gt;0")</f>
        <v>1767</v>
      </c>
      <c r="K6" s="19" t="s">
        <v>29</v>
      </c>
      <c r="L6" s="7">
        <f>AVERAGEIF(F19:F2976,"&gt;0",F19:F2976)</f>
        <v>14.563591963780429</v>
      </c>
      <c r="N6" s="19" t="s">
        <v>43</v>
      </c>
      <c r="O6" s="5">
        <f>AVERAGE(J19:J2976)</f>
        <v>-10.784104543610562</v>
      </c>
      <c r="Q6" s="39">
        <v>0.02</v>
      </c>
      <c r="R6" s="40">
        <f>L4*0.01</f>
        <v>1.2283334400000043</v>
      </c>
      <c r="S6" s="41">
        <f>O6*0.01</f>
        <v>-0.10784104543610562</v>
      </c>
      <c r="T6" s="42">
        <f>O5*0.01</f>
        <v>-0.51055439999999641</v>
      </c>
    </row>
    <row r="7" spans="1:25" ht="19.5" thickBot="1" x14ac:dyDescent="0.35">
      <c r="A7" s="61" t="s">
        <v>91</v>
      </c>
      <c r="B7" s="62"/>
      <c r="C7" s="65" t="s">
        <v>92</v>
      </c>
      <c r="D7" s="65"/>
      <c r="E7" s="65" t="s">
        <v>93</v>
      </c>
      <c r="F7" s="66"/>
      <c r="H7" s="21" t="s">
        <v>14</v>
      </c>
      <c r="I7" s="6">
        <f>COUNTIFS(F19:F2976,"&lt;0")</f>
        <v>1189</v>
      </c>
      <c r="K7" s="19" t="s">
        <v>31</v>
      </c>
      <c r="L7" s="7">
        <f>AVERAGEIF(F19:F2976,"&lt;0",F19:F2976)</f>
        <v>-16.477880403700585</v>
      </c>
      <c r="N7" s="19" t="s">
        <v>45</v>
      </c>
      <c r="O7" s="7">
        <f>L4</f>
        <v>122.83334400000044</v>
      </c>
      <c r="Q7" s="46">
        <v>0.01</v>
      </c>
      <c r="R7" s="43">
        <f>(($Q$7*R6)/$Q$6)</f>
        <v>0.61416672000000216</v>
      </c>
      <c r="S7" s="44">
        <f>(($Q$7*S6)/$Q$6)</f>
        <v>-5.392052271805281E-2</v>
      </c>
      <c r="T7" s="45">
        <f>(($Q$7*T6)/$Q$6)</f>
        <v>-0.25527719999999821</v>
      </c>
    </row>
    <row r="8" spans="1:25" x14ac:dyDescent="0.25">
      <c r="A8" s="61" t="s">
        <v>94</v>
      </c>
      <c r="B8" s="62"/>
      <c r="C8" s="65" t="s">
        <v>95</v>
      </c>
      <c r="D8" s="65"/>
      <c r="E8" s="65" t="s">
        <v>96</v>
      </c>
      <c r="F8" s="66"/>
      <c r="H8" s="21" t="s">
        <v>16</v>
      </c>
      <c r="I8" s="6">
        <f>(I6+I7)</f>
        <v>2956</v>
      </c>
      <c r="K8" s="19" t="s">
        <v>33</v>
      </c>
      <c r="L8" s="7">
        <f>(L6*0.1)</f>
        <v>1.4563591963780429</v>
      </c>
      <c r="N8" s="19" t="s">
        <v>47</v>
      </c>
      <c r="O8" s="7">
        <v>2</v>
      </c>
      <c r="Q8" s="81" t="s">
        <v>103</v>
      </c>
    </row>
    <row r="9" spans="1:25" ht="15.75" thickBot="1" x14ac:dyDescent="0.3">
      <c r="H9" s="21" t="s">
        <v>18</v>
      </c>
      <c r="I9" s="10">
        <f>((I6/I8))</f>
        <v>0.59776725304465494</v>
      </c>
      <c r="K9" s="19" t="s">
        <v>35</v>
      </c>
      <c r="L9" s="7">
        <f>(L7*0.1)</f>
        <v>-1.6477880403700587</v>
      </c>
      <c r="N9" s="19" t="s">
        <v>49</v>
      </c>
      <c r="O9" s="7">
        <v>20.51</v>
      </c>
    </row>
    <row r="10" spans="1:25" ht="15.75" thickBot="1" x14ac:dyDescent="0.3">
      <c r="A10" s="61" t="s">
        <v>65</v>
      </c>
      <c r="B10" s="62"/>
      <c r="C10" s="70" t="s">
        <v>121</v>
      </c>
      <c r="D10" s="71"/>
      <c r="E10" s="71"/>
      <c r="F10" s="72"/>
      <c r="H10" s="22" t="s">
        <v>66</v>
      </c>
      <c r="I10" s="8">
        <f>((I4+I5)/10)</f>
        <v>614.16672000000221</v>
      </c>
      <c r="K10" s="23" t="s">
        <v>37</v>
      </c>
      <c r="L10" s="11">
        <f>((L8/L9)*-1)</f>
        <v>0.88382677911108953</v>
      </c>
      <c r="N10" s="23" t="s">
        <v>51</v>
      </c>
      <c r="O10" s="9">
        <f>((O7-O8)/O9)</f>
        <v>5.8914355923939752</v>
      </c>
      <c r="Q10" s="48" t="s">
        <v>106</v>
      </c>
      <c r="R10" s="49" t="s">
        <v>107</v>
      </c>
      <c r="S10" s="50"/>
      <c r="T10" s="51"/>
    </row>
    <row r="11" spans="1:25" x14ac:dyDescent="0.25">
      <c r="N11" s="24"/>
    </row>
    <row r="12" spans="1:25" x14ac:dyDescent="0.25">
      <c r="A12" s="61" t="s">
        <v>67</v>
      </c>
      <c r="B12" s="62"/>
      <c r="C12" s="70" t="s">
        <v>81</v>
      </c>
      <c r="D12" s="71"/>
      <c r="E12" s="71"/>
      <c r="F12" s="72"/>
    </row>
    <row r="14" spans="1:25" x14ac:dyDescent="0.25">
      <c r="A14" s="61" t="s">
        <v>68</v>
      </c>
      <c r="B14" s="62"/>
      <c r="C14" s="70" t="s">
        <v>104</v>
      </c>
      <c r="D14" s="71"/>
      <c r="E14" s="71"/>
      <c r="F14" s="72"/>
    </row>
    <row r="16" spans="1:25" x14ac:dyDescent="0.25">
      <c r="A16" s="61" t="s">
        <v>69</v>
      </c>
      <c r="B16" s="62"/>
      <c r="C16" s="67" t="s">
        <v>97</v>
      </c>
      <c r="D16" s="68"/>
      <c r="E16" s="68"/>
      <c r="F16" s="69"/>
    </row>
    <row r="17" spans="1:12" ht="15.75" thickBot="1" x14ac:dyDescent="0.3"/>
    <row r="18" spans="1:12" x14ac:dyDescent="0.25">
      <c r="A18" s="25" t="s">
        <v>70</v>
      </c>
      <c r="B18" s="26" t="s">
        <v>71</v>
      </c>
      <c r="C18" s="26" t="s">
        <v>72</v>
      </c>
      <c r="D18" s="26" t="s">
        <v>73</v>
      </c>
      <c r="E18" s="26" t="s">
        <v>74</v>
      </c>
      <c r="F18" s="27" t="s">
        <v>75</v>
      </c>
      <c r="G18" s="28" t="s">
        <v>76</v>
      </c>
      <c r="H18" s="29" t="s">
        <v>77</v>
      </c>
      <c r="I18" s="29" t="s">
        <v>78</v>
      </c>
      <c r="J18" s="29" t="s">
        <v>79</v>
      </c>
      <c r="K18" s="30" t="s">
        <v>80</v>
      </c>
    </row>
    <row r="19" spans="1:12" x14ac:dyDescent="0.25">
      <c r="A19" s="73" t="s">
        <v>111</v>
      </c>
      <c r="B19" s="74" t="s">
        <v>119</v>
      </c>
      <c r="C19" s="75">
        <v>43841.75</v>
      </c>
      <c r="D19" s="74">
        <v>2.33</v>
      </c>
      <c r="E19" s="76"/>
      <c r="F19" s="77">
        <v>-14.420999999999999</v>
      </c>
      <c r="G19" s="31">
        <f>(F19*0.1)</f>
        <v>-1.4420999999999999</v>
      </c>
      <c r="H19" s="32">
        <f>(0+G19)</f>
        <v>-1.4420999999999999</v>
      </c>
      <c r="I19" s="32">
        <f>MAX($H$19:H19)</f>
        <v>-1.4420999999999999</v>
      </c>
      <c r="J19" s="33">
        <f>(H19-I19)</f>
        <v>0</v>
      </c>
      <c r="K19" s="34"/>
      <c r="L19" s="47"/>
    </row>
    <row r="20" spans="1:12" x14ac:dyDescent="0.25">
      <c r="A20" s="73" t="s">
        <v>108</v>
      </c>
      <c r="B20" s="74" t="s">
        <v>120</v>
      </c>
      <c r="C20" s="75">
        <v>43843.333333333336</v>
      </c>
      <c r="D20" s="74">
        <v>3.6819999999999999E-2</v>
      </c>
      <c r="E20" s="76">
        <v>1851851</v>
      </c>
      <c r="F20" s="77">
        <v>-21.1112</v>
      </c>
      <c r="G20" s="31">
        <f t="shared" ref="G20:G83" si="0">(F20*0.1)</f>
        <v>-2.1111200000000001</v>
      </c>
      <c r="H20" s="32">
        <f>(H19+G20)</f>
        <v>-3.55322</v>
      </c>
      <c r="I20" s="32">
        <f>MAX($H$19:H20)</f>
        <v>-1.4420999999999999</v>
      </c>
      <c r="J20" s="33">
        <f t="shared" ref="J20:J67" si="1">(H20-I20)</f>
        <v>-2.1111200000000001</v>
      </c>
      <c r="K20" s="34">
        <v>0.22650000000000001</v>
      </c>
      <c r="L20" s="47"/>
    </row>
    <row r="21" spans="1:12" x14ac:dyDescent="0.25">
      <c r="A21" s="73" t="s">
        <v>112</v>
      </c>
      <c r="B21" s="74" t="s">
        <v>119</v>
      </c>
      <c r="C21" s="75">
        <v>43843.833333333336</v>
      </c>
      <c r="D21" s="74"/>
      <c r="E21" s="76"/>
      <c r="F21" s="77">
        <v>7.4359000000000002</v>
      </c>
      <c r="G21" s="31">
        <f t="shared" si="0"/>
        <v>0.74359000000000008</v>
      </c>
      <c r="H21" s="32">
        <f>(H20+G21)</f>
        <v>-2.8096299999999998</v>
      </c>
      <c r="I21" s="32">
        <f>MAX($H$19:H21)</f>
        <v>-1.4420999999999999</v>
      </c>
      <c r="J21" s="33">
        <f t="shared" si="1"/>
        <v>-1.3675299999999999</v>
      </c>
      <c r="K21" s="34">
        <f>(H21/H20)-1</f>
        <v>-0.20927215314559755</v>
      </c>
      <c r="L21" s="47"/>
    </row>
    <row r="22" spans="1:12" x14ac:dyDescent="0.25">
      <c r="A22" s="73" t="s">
        <v>109</v>
      </c>
      <c r="B22" s="74" t="s">
        <v>119</v>
      </c>
      <c r="C22" s="75">
        <v>43844.083333333336</v>
      </c>
      <c r="D22" s="74"/>
      <c r="E22" s="76"/>
      <c r="F22" s="77">
        <v>15.887700000000001</v>
      </c>
      <c r="G22" s="31">
        <f t="shared" si="0"/>
        <v>1.5887700000000002</v>
      </c>
      <c r="H22" s="32">
        <f t="shared" ref="H22:H67" si="2">(H21+G22)</f>
        <v>-1.2208599999999996</v>
      </c>
      <c r="I22" s="32">
        <f>MAX($H$19:H22)</f>
        <v>-1.2208599999999996</v>
      </c>
      <c r="J22" s="33">
        <f t="shared" si="1"/>
        <v>0</v>
      </c>
      <c r="K22" s="34">
        <f>(H22/H21)-1</f>
        <v>-0.56547303381584069</v>
      </c>
      <c r="L22" s="47"/>
    </row>
    <row r="23" spans="1:12" x14ac:dyDescent="0.25">
      <c r="A23" s="73" t="s">
        <v>110</v>
      </c>
      <c r="B23" s="74" t="s">
        <v>119</v>
      </c>
      <c r="C23" s="75">
        <v>43844.083333333336</v>
      </c>
      <c r="D23" s="74">
        <v>147.51</v>
      </c>
      <c r="E23" s="76"/>
      <c r="F23" s="77">
        <v>30.873899999999999</v>
      </c>
      <c r="G23" s="31">
        <f t="shared" si="0"/>
        <v>3.0873900000000001</v>
      </c>
      <c r="H23" s="32">
        <f t="shared" si="2"/>
        <v>1.8665300000000005</v>
      </c>
      <c r="I23" s="32">
        <f>MAX($H$19:H23)</f>
        <v>1.8665300000000005</v>
      </c>
      <c r="J23" s="33">
        <f t="shared" si="1"/>
        <v>0</v>
      </c>
      <c r="K23" s="34">
        <f t="shared" ref="K23:K70" si="3">(H23/H22)-1</f>
        <v>-2.5288648985141631</v>
      </c>
      <c r="L23" s="47"/>
    </row>
    <row r="24" spans="1:12" x14ac:dyDescent="0.25">
      <c r="A24" s="73" t="s">
        <v>113</v>
      </c>
      <c r="B24" s="74" t="s">
        <v>119</v>
      </c>
      <c r="C24" s="75">
        <v>43844.083333333336</v>
      </c>
      <c r="D24" s="74">
        <v>0.21629999999999999</v>
      </c>
      <c r="E24" s="76"/>
      <c r="F24" s="77">
        <v>52.142799999999994</v>
      </c>
      <c r="G24" s="31">
        <f t="shared" si="0"/>
        <v>5.2142799999999996</v>
      </c>
      <c r="H24" s="32">
        <f t="shared" si="2"/>
        <v>7.0808099999999996</v>
      </c>
      <c r="I24" s="32">
        <f>MAX($H$19:H24)</f>
        <v>7.0808099999999996</v>
      </c>
      <c r="J24" s="33">
        <f t="shared" si="1"/>
        <v>0</v>
      </c>
      <c r="K24" s="34">
        <f t="shared" si="3"/>
        <v>2.793568814859658</v>
      </c>
      <c r="L24" s="47"/>
    </row>
    <row r="25" spans="1:12" x14ac:dyDescent="0.25">
      <c r="A25" s="73" t="s">
        <v>108</v>
      </c>
      <c r="B25" s="74" t="s">
        <v>119</v>
      </c>
      <c r="C25" s="75">
        <v>43844.166666666664</v>
      </c>
      <c r="D25" s="74">
        <v>3.7999999999999999E-2</v>
      </c>
      <c r="E25" s="76">
        <v>1851851</v>
      </c>
      <c r="F25" s="77">
        <v>-1.2963</v>
      </c>
      <c r="G25" s="31">
        <f t="shared" si="0"/>
        <v>-0.12963</v>
      </c>
      <c r="H25" s="32">
        <f t="shared" si="2"/>
        <v>6.9511799999999999</v>
      </c>
      <c r="I25" s="32">
        <f>MAX($H$19:H25)</f>
        <v>7.0808099999999996</v>
      </c>
      <c r="J25" s="33">
        <f t="shared" si="1"/>
        <v>-0.12962999999999969</v>
      </c>
      <c r="K25" s="34">
        <f t="shared" si="3"/>
        <v>-1.8307227562948225E-2</v>
      </c>
      <c r="L25" s="47"/>
    </row>
    <row r="26" spans="1:12" x14ac:dyDescent="0.25">
      <c r="A26" s="73" t="s">
        <v>112</v>
      </c>
      <c r="B26" s="74" t="s">
        <v>119</v>
      </c>
      <c r="C26" s="75">
        <v>43844.916666666664</v>
      </c>
      <c r="D26" s="74"/>
      <c r="E26" s="76"/>
      <c r="F26" s="77">
        <v>-20.3704</v>
      </c>
      <c r="G26" s="31">
        <f t="shared" si="0"/>
        <v>-2.0370400000000002</v>
      </c>
      <c r="H26" s="32">
        <f t="shared" si="2"/>
        <v>4.9141399999999997</v>
      </c>
      <c r="I26" s="32">
        <f>MAX($H$19:H26)</f>
        <v>7.0808099999999996</v>
      </c>
      <c r="J26" s="33">
        <f t="shared" si="1"/>
        <v>-2.1666699999999999</v>
      </c>
      <c r="K26" s="34">
        <f t="shared" si="3"/>
        <v>-0.29304952540431983</v>
      </c>
      <c r="L26" s="47"/>
    </row>
    <row r="27" spans="1:12" x14ac:dyDescent="0.25">
      <c r="A27" s="73" t="s">
        <v>112</v>
      </c>
      <c r="B27" s="74" t="s">
        <v>119</v>
      </c>
      <c r="C27" s="75">
        <v>43845.75</v>
      </c>
      <c r="D27" s="74"/>
      <c r="E27" s="76"/>
      <c r="F27" s="77">
        <v>-20.1418</v>
      </c>
      <c r="G27" s="31">
        <f t="shared" si="0"/>
        <v>-2.0141800000000001</v>
      </c>
      <c r="H27" s="32">
        <f t="shared" si="2"/>
        <v>2.8999599999999996</v>
      </c>
      <c r="I27" s="32">
        <f>MAX($H$19:H27)</f>
        <v>7.0808099999999996</v>
      </c>
      <c r="J27" s="33">
        <f t="shared" si="1"/>
        <v>-4.1808499999999995</v>
      </c>
      <c r="K27" s="34">
        <f t="shared" si="3"/>
        <v>-0.40987436255377341</v>
      </c>
      <c r="L27" s="47"/>
    </row>
    <row r="28" spans="1:12" x14ac:dyDescent="0.25">
      <c r="A28" s="73" t="s">
        <v>111</v>
      </c>
      <c r="B28" s="74" t="s">
        <v>119</v>
      </c>
      <c r="C28" s="75">
        <v>43846.666666666664</v>
      </c>
      <c r="D28" s="74">
        <v>2.4630000000000001</v>
      </c>
      <c r="E28" s="76"/>
      <c r="F28" s="77">
        <v>29.837599999999998</v>
      </c>
      <c r="G28" s="31">
        <f t="shared" si="0"/>
        <v>2.9837600000000002</v>
      </c>
      <c r="H28" s="32">
        <f t="shared" si="2"/>
        <v>5.8837200000000003</v>
      </c>
      <c r="I28" s="32">
        <f>MAX($H$19:H28)</f>
        <v>7.0808099999999996</v>
      </c>
      <c r="J28" s="33">
        <f t="shared" si="1"/>
        <v>-1.1970899999999993</v>
      </c>
      <c r="K28" s="34">
        <f t="shared" si="3"/>
        <v>1.0288969503027632</v>
      </c>
      <c r="L28" s="47"/>
    </row>
    <row r="29" spans="1:12" x14ac:dyDescent="0.25">
      <c r="A29" s="73" t="s">
        <v>113</v>
      </c>
      <c r="B29" s="74" t="s">
        <v>119</v>
      </c>
      <c r="C29" s="75">
        <v>43847.25</v>
      </c>
      <c r="D29" s="74">
        <v>0.23499999999999999</v>
      </c>
      <c r="E29" s="76"/>
      <c r="F29" s="77">
        <v>6.6390000000000011</v>
      </c>
      <c r="G29" s="31">
        <f t="shared" si="0"/>
        <v>0.66390000000000016</v>
      </c>
      <c r="H29" s="32">
        <f t="shared" si="2"/>
        <v>6.5476200000000002</v>
      </c>
      <c r="I29" s="32">
        <f>MAX($H$19:H29)</f>
        <v>7.0808099999999996</v>
      </c>
      <c r="J29" s="33">
        <f t="shared" si="1"/>
        <v>-0.53318999999999939</v>
      </c>
      <c r="K29" s="34">
        <f t="shared" si="3"/>
        <v>0.11283677673308712</v>
      </c>
      <c r="L29" s="47"/>
    </row>
    <row r="30" spans="1:12" x14ac:dyDescent="0.25">
      <c r="A30" s="73" t="s">
        <v>108</v>
      </c>
      <c r="B30" s="74" t="s">
        <v>119</v>
      </c>
      <c r="C30" s="75">
        <v>43847.333333333336</v>
      </c>
      <c r="D30" s="74">
        <v>4.2700000000000002E-2</v>
      </c>
      <c r="E30" s="76">
        <v>793650</v>
      </c>
      <c r="F30" s="77">
        <v>7.2223000000000006</v>
      </c>
      <c r="G30" s="31">
        <f t="shared" si="0"/>
        <v>0.72223000000000015</v>
      </c>
      <c r="H30" s="32">
        <f t="shared" si="2"/>
        <v>7.2698499999999999</v>
      </c>
      <c r="I30" s="32">
        <f>MAX($H$19:H30)</f>
        <v>7.2698499999999999</v>
      </c>
      <c r="J30" s="33">
        <f t="shared" si="1"/>
        <v>0</v>
      </c>
      <c r="K30" s="34">
        <f t="shared" si="3"/>
        <v>0.11030420213757064</v>
      </c>
      <c r="L30" s="47"/>
    </row>
    <row r="31" spans="1:12" x14ac:dyDescent="0.25">
      <c r="A31" s="73" t="s">
        <v>109</v>
      </c>
      <c r="B31" s="74" t="s">
        <v>119</v>
      </c>
      <c r="C31" s="75">
        <v>43847.333333333336</v>
      </c>
      <c r="D31" s="74"/>
      <c r="E31" s="76"/>
      <c r="F31" s="77">
        <v>-0.71519999999999995</v>
      </c>
      <c r="G31" s="31">
        <f t="shared" si="0"/>
        <v>-7.152E-2</v>
      </c>
      <c r="H31" s="32">
        <f t="shared" si="2"/>
        <v>7.1983300000000003</v>
      </c>
      <c r="I31" s="32">
        <f>MAX($H$19:H31)</f>
        <v>7.2698499999999999</v>
      </c>
      <c r="J31" s="33">
        <f t="shared" si="1"/>
        <v>-7.1519999999999584E-2</v>
      </c>
      <c r="K31" s="34">
        <f t="shared" si="3"/>
        <v>-9.8378921160683364E-3</v>
      </c>
      <c r="L31" s="47"/>
    </row>
    <row r="32" spans="1:12" x14ac:dyDescent="0.25">
      <c r="A32" s="73" t="s">
        <v>110</v>
      </c>
      <c r="B32" s="74" t="s">
        <v>119</v>
      </c>
      <c r="C32" s="75">
        <v>43847.333333333336</v>
      </c>
      <c r="D32" s="74">
        <v>170.82</v>
      </c>
      <c r="E32" s="76"/>
      <c r="F32" s="77">
        <v>6.4523999999999999</v>
      </c>
      <c r="G32" s="31">
        <f t="shared" si="0"/>
        <v>0.64524000000000004</v>
      </c>
      <c r="H32" s="32">
        <f t="shared" si="2"/>
        <v>7.8435700000000006</v>
      </c>
      <c r="I32" s="32">
        <f>MAX($H$19:H32)</f>
        <v>7.8435700000000006</v>
      </c>
      <c r="J32" s="33">
        <f t="shared" si="1"/>
        <v>0</v>
      </c>
      <c r="K32" s="34">
        <f t="shared" si="3"/>
        <v>8.963745757696584E-2</v>
      </c>
      <c r="L32" s="47"/>
    </row>
    <row r="33" spans="1:12" x14ac:dyDescent="0.25">
      <c r="A33" s="73" t="s">
        <v>113</v>
      </c>
      <c r="B33" s="74" t="s">
        <v>119</v>
      </c>
      <c r="C33" s="75">
        <v>43848.75</v>
      </c>
      <c r="D33" s="74">
        <v>0.24329999999999999</v>
      </c>
      <c r="E33" s="76"/>
      <c r="F33" s="77">
        <v>6.9324000000000003</v>
      </c>
      <c r="G33" s="31">
        <f t="shared" si="0"/>
        <v>0.69324000000000008</v>
      </c>
      <c r="H33" s="32">
        <f t="shared" si="2"/>
        <v>8.5368100000000009</v>
      </c>
      <c r="I33" s="32">
        <f>MAX($H$19:H33)</f>
        <v>8.5368100000000009</v>
      </c>
      <c r="J33" s="33">
        <f t="shared" si="1"/>
        <v>0</v>
      </c>
      <c r="K33" s="34">
        <f t="shared" si="3"/>
        <v>8.8383223455645865E-2</v>
      </c>
      <c r="L33" s="47"/>
    </row>
    <row r="34" spans="1:12" x14ac:dyDescent="0.25">
      <c r="A34" s="73" t="s">
        <v>109</v>
      </c>
      <c r="B34" s="74" t="s">
        <v>119</v>
      </c>
      <c r="C34" s="75">
        <v>43849.083333333336</v>
      </c>
      <c r="D34" s="74"/>
      <c r="E34" s="76"/>
      <c r="F34" s="77">
        <v>-21.279800000000002</v>
      </c>
      <c r="G34" s="31">
        <f t="shared" si="0"/>
        <v>-2.1279800000000004</v>
      </c>
      <c r="H34" s="32">
        <f t="shared" si="2"/>
        <v>6.40883</v>
      </c>
      <c r="I34" s="32">
        <f>MAX($H$19:H34)</f>
        <v>8.5368100000000009</v>
      </c>
      <c r="J34" s="33">
        <f t="shared" si="1"/>
        <v>-2.1279800000000009</v>
      </c>
      <c r="K34" s="34">
        <f t="shared" si="3"/>
        <v>-0.24927109775197065</v>
      </c>
      <c r="L34" s="47"/>
    </row>
    <row r="35" spans="1:12" x14ac:dyDescent="0.25">
      <c r="A35" s="73" t="s">
        <v>109</v>
      </c>
      <c r="B35" s="74" t="s">
        <v>120</v>
      </c>
      <c r="C35" s="75">
        <v>43849.5</v>
      </c>
      <c r="D35" s="74"/>
      <c r="E35" s="76"/>
      <c r="F35" s="77">
        <v>5.0274000000000001</v>
      </c>
      <c r="G35" s="31">
        <f t="shared" si="0"/>
        <v>0.50274000000000008</v>
      </c>
      <c r="H35" s="32">
        <f t="shared" si="2"/>
        <v>6.9115700000000002</v>
      </c>
      <c r="I35" s="32">
        <f>MAX($H$19:H35)</f>
        <v>8.5368100000000009</v>
      </c>
      <c r="J35" s="33">
        <f t="shared" si="1"/>
        <v>-1.6252400000000007</v>
      </c>
      <c r="K35" s="34">
        <f t="shared" si="3"/>
        <v>7.8444895558159589E-2</v>
      </c>
      <c r="L35" s="47"/>
    </row>
    <row r="36" spans="1:12" x14ac:dyDescent="0.25">
      <c r="A36" s="73" t="s">
        <v>110</v>
      </c>
      <c r="B36" s="74" t="s">
        <v>120</v>
      </c>
      <c r="C36" s="75">
        <v>43849.5</v>
      </c>
      <c r="D36" s="74">
        <v>166.18</v>
      </c>
      <c r="E36" s="76"/>
      <c r="F36" s="77">
        <v>6.2622</v>
      </c>
      <c r="G36" s="31">
        <f t="shared" si="0"/>
        <v>0.62622</v>
      </c>
      <c r="H36" s="32">
        <f t="shared" si="2"/>
        <v>7.5377900000000002</v>
      </c>
      <c r="I36" s="32">
        <f>MAX($H$19:H36)</f>
        <v>8.5368100000000009</v>
      </c>
      <c r="J36" s="33">
        <f t="shared" si="1"/>
        <v>-0.99902000000000069</v>
      </c>
      <c r="K36" s="34">
        <f t="shared" si="3"/>
        <v>9.0604594903907598E-2</v>
      </c>
      <c r="L36" s="47"/>
    </row>
    <row r="37" spans="1:12" x14ac:dyDescent="0.25">
      <c r="A37" s="73" t="s">
        <v>113</v>
      </c>
      <c r="B37" s="74" t="s">
        <v>120</v>
      </c>
      <c r="C37" s="75">
        <v>43849.5</v>
      </c>
      <c r="D37" s="74">
        <v>0.23280000000000001</v>
      </c>
      <c r="E37" s="76"/>
      <c r="F37" s="77">
        <v>5.9260000000000002</v>
      </c>
      <c r="G37" s="31">
        <f t="shared" si="0"/>
        <v>0.59260000000000002</v>
      </c>
      <c r="H37" s="32">
        <f t="shared" si="2"/>
        <v>8.1303900000000002</v>
      </c>
      <c r="I37" s="32">
        <f>MAX($H$19:H37)</f>
        <v>8.5368100000000009</v>
      </c>
      <c r="J37" s="33">
        <f t="shared" si="1"/>
        <v>-0.40642000000000067</v>
      </c>
      <c r="K37" s="34">
        <f t="shared" si="3"/>
        <v>7.861720743082512E-2</v>
      </c>
      <c r="L37" s="47"/>
    </row>
    <row r="38" spans="1:12" x14ac:dyDescent="0.25">
      <c r="A38" s="73" t="s">
        <v>111</v>
      </c>
      <c r="B38" s="74" t="s">
        <v>120</v>
      </c>
      <c r="C38" s="75">
        <v>43851.833333333336</v>
      </c>
      <c r="D38" s="74">
        <v>2.589</v>
      </c>
      <c r="E38" s="76"/>
      <c r="F38" s="77">
        <v>-20.595199999999998</v>
      </c>
      <c r="G38" s="31">
        <f t="shared" si="0"/>
        <v>-2.05952</v>
      </c>
      <c r="H38" s="32">
        <f t="shared" si="2"/>
        <v>6.0708700000000002</v>
      </c>
      <c r="I38" s="32">
        <f>MAX($H$19:H38)</f>
        <v>8.5368100000000009</v>
      </c>
      <c r="J38" s="33">
        <f t="shared" si="1"/>
        <v>-2.4659400000000007</v>
      </c>
      <c r="K38" s="34">
        <f t="shared" si="3"/>
        <v>-0.25331134176835302</v>
      </c>
      <c r="L38" s="47"/>
    </row>
    <row r="39" spans="1:12" x14ac:dyDescent="0.25">
      <c r="A39" s="73" t="s">
        <v>109</v>
      </c>
      <c r="B39" s="74" t="s">
        <v>119</v>
      </c>
      <c r="C39" s="75">
        <v>43851.916666666664</v>
      </c>
      <c r="D39" s="74"/>
      <c r="E39" s="76"/>
      <c r="F39" s="77">
        <v>-14.26</v>
      </c>
      <c r="G39" s="31">
        <f t="shared" si="0"/>
        <v>-1.4260000000000002</v>
      </c>
      <c r="H39" s="32">
        <f t="shared" si="2"/>
        <v>4.6448700000000001</v>
      </c>
      <c r="I39" s="32">
        <f>MAX($H$19:H39)</f>
        <v>8.5368100000000009</v>
      </c>
      <c r="J39" s="33">
        <f t="shared" si="1"/>
        <v>-3.8919400000000008</v>
      </c>
      <c r="K39" s="34">
        <f t="shared" si="3"/>
        <v>-0.23489219831753938</v>
      </c>
      <c r="L39" s="47"/>
    </row>
    <row r="40" spans="1:12" x14ac:dyDescent="0.25">
      <c r="A40" s="73" t="s">
        <v>109</v>
      </c>
      <c r="B40" s="74" t="s">
        <v>120</v>
      </c>
      <c r="C40" s="75">
        <v>43853.083333333336</v>
      </c>
      <c r="D40" s="74"/>
      <c r="E40" s="76"/>
      <c r="F40" s="77">
        <v>6.4676</v>
      </c>
      <c r="G40" s="31">
        <f t="shared" si="0"/>
        <v>0.64676</v>
      </c>
      <c r="H40" s="32">
        <f t="shared" si="2"/>
        <v>5.2916299999999996</v>
      </c>
      <c r="I40" s="32">
        <f>MAX($H$19:H40)</f>
        <v>8.5368100000000009</v>
      </c>
      <c r="J40" s="33">
        <f t="shared" si="1"/>
        <v>-3.2451800000000013</v>
      </c>
      <c r="K40" s="34">
        <f t="shared" si="3"/>
        <v>0.1392417871759597</v>
      </c>
      <c r="L40" s="47"/>
    </row>
    <row r="41" spans="1:12" x14ac:dyDescent="0.25">
      <c r="A41" s="73" t="s">
        <v>110</v>
      </c>
      <c r="B41" s="74" t="s">
        <v>120</v>
      </c>
      <c r="C41" s="75">
        <v>43853.083333333336</v>
      </c>
      <c r="D41" s="74">
        <v>164.34</v>
      </c>
      <c r="E41" s="76"/>
      <c r="F41" s="77">
        <v>6.6622000000000003</v>
      </c>
      <c r="G41" s="31">
        <f t="shared" si="0"/>
        <v>0.66622000000000003</v>
      </c>
      <c r="H41" s="32">
        <f t="shared" si="2"/>
        <v>5.9578499999999996</v>
      </c>
      <c r="I41" s="32">
        <f>MAX($H$19:H41)</f>
        <v>8.5368100000000009</v>
      </c>
      <c r="J41" s="33">
        <f t="shared" si="1"/>
        <v>-2.5789600000000013</v>
      </c>
      <c r="K41" s="34">
        <f t="shared" si="3"/>
        <v>0.12590071490259147</v>
      </c>
      <c r="L41" s="47"/>
    </row>
    <row r="42" spans="1:12" x14ac:dyDescent="0.25">
      <c r="A42" s="73" t="s">
        <v>112</v>
      </c>
      <c r="B42" s="74" t="s">
        <v>120</v>
      </c>
      <c r="C42" s="75">
        <v>43853.166666666664</v>
      </c>
      <c r="D42" s="74"/>
      <c r="E42" s="76"/>
      <c r="F42" s="77">
        <v>8</v>
      </c>
      <c r="G42" s="31">
        <f t="shared" si="0"/>
        <v>0.8</v>
      </c>
      <c r="H42" s="32">
        <f t="shared" si="2"/>
        <v>6.7578499999999995</v>
      </c>
      <c r="I42" s="32">
        <f>MAX($H$19:H42)</f>
        <v>8.5368100000000009</v>
      </c>
      <c r="J42" s="33">
        <f t="shared" si="1"/>
        <v>-1.7789600000000014</v>
      </c>
      <c r="K42" s="34">
        <f t="shared" si="3"/>
        <v>0.13427662663544737</v>
      </c>
      <c r="L42" s="47"/>
    </row>
    <row r="43" spans="1:12" x14ac:dyDescent="0.25">
      <c r="A43" s="73" t="s">
        <v>113</v>
      </c>
      <c r="B43" s="74" t="s">
        <v>120</v>
      </c>
      <c r="C43" s="75">
        <v>43853.166666666664</v>
      </c>
      <c r="D43" s="74">
        <v>0.2306</v>
      </c>
      <c r="E43" s="76"/>
      <c r="F43" s="77">
        <v>23.7318</v>
      </c>
      <c r="G43" s="31">
        <f t="shared" si="0"/>
        <v>2.3731800000000001</v>
      </c>
      <c r="H43" s="32">
        <f t="shared" si="2"/>
        <v>9.1310299999999991</v>
      </c>
      <c r="I43" s="32">
        <f>MAX($H$19:H43)</f>
        <v>9.1310299999999991</v>
      </c>
      <c r="J43" s="33">
        <f t="shared" si="1"/>
        <v>0</v>
      </c>
      <c r="K43" s="34">
        <f t="shared" si="3"/>
        <v>0.35117382007591158</v>
      </c>
      <c r="L43" s="47"/>
    </row>
    <row r="44" spans="1:12" x14ac:dyDescent="0.25">
      <c r="A44" s="73" t="s">
        <v>109</v>
      </c>
      <c r="B44" s="74" t="s">
        <v>120</v>
      </c>
      <c r="C44" s="75">
        <v>43855.166666666664</v>
      </c>
      <c r="D44" s="74"/>
      <c r="E44" s="76"/>
      <c r="F44" s="77">
        <v>-13.647399999999999</v>
      </c>
      <c r="G44" s="31">
        <f t="shared" si="0"/>
        <v>-1.3647400000000001</v>
      </c>
      <c r="H44" s="32">
        <f t="shared" si="2"/>
        <v>7.7662899999999988</v>
      </c>
      <c r="I44" s="32">
        <f>MAX($H$19:H44)</f>
        <v>9.1310299999999991</v>
      </c>
      <c r="J44" s="33">
        <f t="shared" si="1"/>
        <v>-1.3647400000000003</v>
      </c>
      <c r="K44" s="34">
        <f t="shared" si="3"/>
        <v>-0.14946178032489221</v>
      </c>
      <c r="L44" s="47"/>
    </row>
    <row r="45" spans="1:12" x14ac:dyDescent="0.25">
      <c r="A45" s="73" t="s">
        <v>112</v>
      </c>
      <c r="B45" s="74" t="s">
        <v>119</v>
      </c>
      <c r="C45" s="75">
        <v>43855.75</v>
      </c>
      <c r="D45" s="74"/>
      <c r="E45" s="76"/>
      <c r="F45" s="77">
        <v>-7.9165999999999999</v>
      </c>
      <c r="G45" s="31">
        <f t="shared" si="0"/>
        <v>-0.79166000000000003</v>
      </c>
      <c r="H45" s="32">
        <f t="shared" si="2"/>
        <v>6.9746299999999986</v>
      </c>
      <c r="I45" s="32">
        <f>MAX($H$19:H45)</f>
        <v>9.1310299999999991</v>
      </c>
      <c r="J45" s="33">
        <f t="shared" si="1"/>
        <v>-2.1564000000000005</v>
      </c>
      <c r="K45" s="34">
        <f t="shared" si="3"/>
        <v>-0.10193541575192278</v>
      </c>
      <c r="L45" s="47"/>
    </row>
    <row r="46" spans="1:12" x14ac:dyDescent="0.25">
      <c r="A46" s="73" t="s">
        <v>109</v>
      </c>
      <c r="B46" s="74" t="s">
        <v>119</v>
      </c>
      <c r="C46" s="75">
        <v>43856.416666666664</v>
      </c>
      <c r="D46" s="74"/>
      <c r="E46" s="76"/>
      <c r="F46" s="77">
        <v>69.352699999999999</v>
      </c>
      <c r="G46" s="31">
        <f t="shared" si="0"/>
        <v>6.93527</v>
      </c>
      <c r="H46" s="32">
        <f t="shared" si="2"/>
        <v>13.909899999999999</v>
      </c>
      <c r="I46" s="32">
        <f>MAX($H$19:H46)</f>
        <v>13.909899999999999</v>
      </c>
      <c r="J46" s="33">
        <f t="shared" si="1"/>
        <v>0</v>
      </c>
      <c r="K46" s="34">
        <f t="shared" si="3"/>
        <v>0.99435668988892623</v>
      </c>
      <c r="L46" s="47"/>
    </row>
    <row r="47" spans="1:12" x14ac:dyDescent="0.25">
      <c r="A47" s="73" t="s">
        <v>108</v>
      </c>
      <c r="B47" s="74" t="s">
        <v>119</v>
      </c>
      <c r="C47" s="75">
        <v>43856.833333333336</v>
      </c>
      <c r="D47" s="74">
        <v>4.446E-2</v>
      </c>
      <c r="E47" s="76">
        <v>1449275</v>
      </c>
      <c r="F47" s="77">
        <v>-2.0289999999999999</v>
      </c>
      <c r="G47" s="31">
        <f t="shared" si="0"/>
        <v>-0.2029</v>
      </c>
      <c r="H47" s="32">
        <f t="shared" si="2"/>
        <v>13.706999999999999</v>
      </c>
      <c r="I47" s="32">
        <f>MAX($H$19:H47)</f>
        <v>13.909899999999999</v>
      </c>
      <c r="J47" s="33">
        <f t="shared" si="1"/>
        <v>-0.20289999999999964</v>
      </c>
      <c r="K47" s="34">
        <f t="shared" si="3"/>
        <v>-1.4586733190030121E-2</v>
      </c>
      <c r="L47" s="47"/>
    </row>
    <row r="48" spans="1:12" x14ac:dyDescent="0.25">
      <c r="A48" s="73" t="s">
        <v>110</v>
      </c>
      <c r="B48" s="74" t="s">
        <v>119</v>
      </c>
      <c r="C48" s="75">
        <v>43859.083333333336</v>
      </c>
      <c r="D48" s="74">
        <v>176.85</v>
      </c>
      <c r="E48" s="76"/>
      <c r="F48" s="77">
        <v>-7.8608000000000002</v>
      </c>
      <c r="G48" s="31">
        <f t="shared" si="0"/>
        <v>-0.78608000000000011</v>
      </c>
      <c r="H48" s="32">
        <f t="shared" si="2"/>
        <v>12.920919999999999</v>
      </c>
      <c r="I48" s="32">
        <f>MAX($H$19:H48)</f>
        <v>13.909899999999999</v>
      </c>
      <c r="J48" s="33">
        <f t="shared" si="1"/>
        <v>-0.98897999999999975</v>
      </c>
      <c r="K48" s="34">
        <f t="shared" si="3"/>
        <v>-5.7348799883271351E-2</v>
      </c>
      <c r="L48" s="47"/>
    </row>
    <row r="49" spans="1:12" x14ac:dyDescent="0.25">
      <c r="A49" s="73" t="s">
        <v>111</v>
      </c>
      <c r="B49" s="74" t="s">
        <v>119</v>
      </c>
      <c r="C49" s="75">
        <v>43859.166666666664</v>
      </c>
      <c r="D49" s="74">
        <v>2.7010000000000001</v>
      </c>
      <c r="E49" s="76"/>
      <c r="F49" s="77">
        <v>6.6526999999999994</v>
      </c>
      <c r="G49" s="31">
        <f t="shared" si="0"/>
        <v>0.66527000000000003</v>
      </c>
      <c r="H49" s="32">
        <f t="shared" si="2"/>
        <v>13.586189999999998</v>
      </c>
      <c r="I49" s="32">
        <f>MAX($H$19:H49)</f>
        <v>13.909899999999999</v>
      </c>
      <c r="J49" s="33">
        <f t="shared" si="1"/>
        <v>-0.32371000000000016</v>
      </c>
      <c r="K49" s="34">
        <f t="shared" si="3"/>
        <v>5.1487819752773056E-2</v>
      </c>
      <c r="L49" s="47"/>
    </row>
    <row r="50" spans="1:12" x14ac:dyDescent="0.25">
      <c r="A50" s="73" t="s">
        <v>109</v>
      </c>
      <c r="B50" s="74" t="s">
        <v>119</v>
      </c>
      <c r="C50" s="75">
        <v>43859.25</v>
      </c>
      <c r="D50" s="74"/>
      <c r="E50" s="76"/>
      <c r="F50" s="77">
        <v>-8.3254000000000001</v>
      </c>
      <c r="G50" s="31">
        <f t="shared" si="0"/>
        <v>-0.83254000000000006</v>
      </c>
      <c r="H50" s="32">
        <f t="shared" si="2"/>
        <v>12.753649999999999</v>
      </c>
      <c r="I50" s="32">
        <f>MAX($H$19:H50)</f>
        <v>13.909899999999999</v>
      </c>
      <c r="J50" s="33">
        <f t="shared" si="1"/>
        <v>-1.15625</v>
      </c>
      <c r="K50" s="34">
        <f t="shared" si="3"/>
        <v>-6.1278401082275447E-2</v>
      </c>
      <c r="L50" s="47"/>
    </row>
    <row r="51" spans="1:12" x14ac:dyDescent="0.25">
      <c r="A51" s="73" t="s">
        <v>112</v>
      </c>
      <c r="B51" s="74" t="s">
        <v>119</v>
      </c>
      <c r="C51" s="75">
        <v>43860.333333333336</v>
      </c>
      <c r="D51" s="74"/>
      <c r="E51" s="76"/>
      <c r="F51" s="77">
        <v>10.3703</v>
      </c>
      <c r="G51" s="31">
        <f t="shared" si="0"/>
        <v>1.0370300000000001</v>
      </c>
      <c r="H51" s="32">
        <f t="shared" si="2"/>
        <v>13.790679999999998</v>
      </c>
      <c r="I51" s="32">
        <f>MAX($H$19:H51)</f>
        <v>13.909899999999999</v>
      </c>
      <c r="J51" s="33">
        <f t="shared" si="1"/>
        <v>-0.11922000000000033</v>
      </c>
      <c r="K51" s="34">
        <f t="shared" si="3"/>
        <v>8.1312408604595543E-2</v>
      </c>
      <c r="L51" s="47"/>
    </row>
    <row r="52" spans="1:12" x14ac:dyDescent="0.25">
      <c r="A52" s="73" t="s">
        <v>109</v>
      </c>
      <c r="B52" s="74" t="s">
        <v>119</v>
      </c>
      <c r="C52" s="75">
        <v>43860.916666666664</v>
      </c>
      <c r="D52" s="74"/>
      <c r="E52" s="76"/>
      <c r="F52" s="77">
        <v>-19.804400000000001</v>
      </c>
      <c r="G52" s="31">
        <f t="shared" si="0"/>
        <v>-1.9804400000000002</v>
      </c>
      <c r="H52" s="32">
        <f t="shared" si="2"/>
        <v>11.810239999999999</v>
      </c>
      <c r="I52" s="32">
        <f>MAX($H$19:H52)</f>
        <v>13.909899999999999</v>
      </c>
      <c r="J52" s="33">
        <f t="shared" si="1"/>
        <v>-2.0996600000000001</v>
      </c>
      <c r="K52" s="34">
        <f t="shared" si="3"/>
        <v>-0.14360713177305251</v>
      </c>
      <c r="L52" s="47"/>
    </row>
    <row r="53" spans="1:12" x14ac:dyDescent="0.25">
      <c r="A53" s="73" t="s">
        <v>109</v>
      </c>
      <c r="B53" s="74" t="s">
        <v>120</v>
      </c>
      <c r="C53" s="75">
        <v>43863.166666666664</v>
      </c>
      <c r="D53" s="74"/>
      <c r="E53" s="76"/>
      <c r="F53" s="77">
        <v>2.8473000000000002</v>
      </c>
      <c r="G53" s="31">
        <f t="shared" si="0"/>
        <v>0.28473000000000004</v>
      </c>
      <c r="H53" s="32">
        <f t="shared" si="2"/>
        <v>12.094969999999998</v>
      </c>
      <c r="I53" s="32">
        <f>MAX($H$19:H53)</f>
        <v>13.909899999999999</v>
      </c>
      <c r="J53" s="33">
        <f t="shared" si="1"/>
        <v>-1.8149300000000004</v>
      </c>
      <c r="K53" s="34">
        <f t="shared" si="3"/>
        <v>2.4108739534505652E-2</v>
      </c>
      <c r="L53" s="47"/>
    </row>
    <row r="54" spans="1:12" x14ac:dyDescent="0.25">
      <c r="A54" s="73" t="s">
        <v>113</v>
      </c>
      <c r="B54" s="74" t="s">
        <v>120</v>
      </c>
      <c r="C54" s="75">
        <v>43863.166666666664</v>
      </c>
      <c r="D54" s="74">
        <v>0.2369</v>
      </c>
      <c r="E54" s="76"/>
      <c r="F54" s="77">
        <v>-20.317399999999999</v>
      </c>
      <c r="G54" s="31">
        <f t="shared" si="0"/>
        <v>-2.0317400000000001</v>
      </c>
      <c r="H54" s="32">
        <f t="shared" si="2"/>
        <v>10.063229999999997</v>
      </c>
      <c r="I54" s="32">
        <f>MAX($H$19:H54)</f>
        <v>13.909899999999999</v>
      </c>
      <c r="J54" s="33">
        <f t="shared" si="1"/>
        <v>-3.8466700000000014</v>
      </c>
      <c r="K54" s="34">
        <f t="shared" si="3"/>
        <v>-0.16798222732259782</v>
      </c>
      <c r="L54" s="47"/>
    </row>
    <row r="55" spans="1:12" x14ac:dyDescent="0.25">
      <c r="A55" s="73" t="s">
        <v>110</v>
      </c>
      <c r="B55" s="74" t="s">
        <v>119</v>
      </c>
      <c r="C55" s="75">
        <v>43863.416666666664</v>
      </c>
      <c r="D55" s="74">
        <v>188.43</v>
      </c>
      <c r="E55" s="76"/>
      <c r="F55" s="77">
        <v>7.9634999999999998</v>
      </c>
      <c r="G55" s="31">
        <f t="shared" si="0"/>
        <v>0.79635</v>
      </c>
      <c r="H55" s="32">
        <f t="shared" si="2"/>
        <v>10.859579999999998</v>
      </c>
      <c r="I55" s="32">
        <f>MAX($H$19:H55)</f>
        <v>13.909899999999999</v>
      </c>
      <c r="J55" s="33">
        <f t="shared" si="1"/>
        <v>-3.050320000000001</v>
      </c>
      <c r="K55" s="34">
        <f t="shared" si="3"/>
        <v>7.9134631723611681E-2</v>
      </c>
      <c r="L55" s="47"/>
    </row>
    <row r="56" spans="1:12" x14ac:dyDescent="0.25">
      <c r="A56" s="73" t="s">
        <v>113</v>
      </c>
      <c r="B56" s="74" t="s">
        <v>119</v>
      </c>
      <c r="C56" s="75">
        <v>43863.416666666664</v>
      </c>
      <c r="D56" s="74">
        <v>0.2475</v>
      </c>
      <c r="E56" s="76"/>
      <c r="F56" s="77">
        <v>12.927100000000001</v>
      </c>
      <c r="G56" s="31">
        <f t="shared" si="0"/>
        <v>1.2927100000000002</v>
      </c>
      <c r="H56" s="32">
        <f t="shared" si="2"/>
        <v>12.152289999999997</v>
      </c>
      <c r="I56" s="32">
        <f>MAX($H$19:H56)</f>
        <v>13.909899999999999</v>
      </c>
      <c r="J56" s="33">
        <f t="shared" si="1"/>
        <v>-1.7576100000000014</v>
      </c>
      <c r="K56" s="34">
        <f t="shared" si="3"/>
        <v>0.11903867368719601</v>
      </c>
      <c r="L56" s="47"/>
    </row>
    <row r="57" spans="1:12" x14ac:dyDescent="0.25">
      <c r="A57" s="73" t="s">
        <v>111</v>
      </c>
      <c r="B57" s="74" t="s">
        <v>119</v>
      </c>
      <c r="C57" s="75">
        <v>43863.5</v>
      </c>
      <c r="D57" s="74">
        <v>2.8730000000000002</v>
      </c>
      <c r="E57" s="76"/>
      <c r="F57" s="77">
        <v>-20.3062</v>
      </c>
      <c r="G57" s="31">
        <f t="shared" si="0"/>
        <v>-2.0306200000000003</v>
      </c>
      <c r="H57" s="32">
        <f t="shared" si="2"/>
        <v>10.121669999999996</v>
      </c>
      <c r="I57" s="32">
        <f>MAX($H$19:H57)</f>
        <v>13.909899999999999</v>
      </c>
      <c r="J57" s="33">
        <f t="shared" si="1"/>
        <v>-3.7882300000000022</v>
      </c>
      <c r="K57" s="34">
        <f t="shared" si="3"/>
        <v>-0.16709772396807521</v>
      </c>
      <c r="L57" s="47"/>
    </row>
    <row r="58" spans="1:12" x14ac:dyDescent="0.25">
      <c r="A58" s="73" t="s">
        <v>111</v>
      </c>
      <c r="B58" s="74" t="s">
        <v>120</v>
      </c>
      <c r="C58" s="75">
        <v>43864.416666666664</v>
      </c>
      <c r="D58" s="74">
        <v>2.8079999999999998</v>
      </c>
      <c r="E58" s="76"/>
      <c r="F58" s="77">
        <v>17.386799999999997</v>
      </c>
      <c r="G58" s="31">
        <f t="shared" si="0"/>
        <v>1.7386799999999998</v>
      </c>
      <c r="H58" s="32">
        <f t="shared" si="2"/>
        <v>11.860349999999997</v>
      </c>
      <c r="I58" s="32">
        <f>MAX($H$19:H58)</f>
        <v>13.909899999999999</v>
      </c>
      <c r="J58" s="33">
        <f t="shared" si="1"/>
        <v>-2.0495500000000018</v>
      </c>
      <c r="K58" s="34">
        <f t="shared" si="3"/>
        <v>0.17177797734958777</v>
      </c>
      <c r="L58" s="47"/>
    </row>
    <row r="59" spans="1:12" x14ac:dyDescent="0.25">
      <c r="A59" s="73" t="s">
        <v>112</v>
      </c>
      <c r="B59" s="74" t="s">
        <v>119</v>
      </c>
      <c r="C59" s="75">
        <v>43864.583333333336</v>
      </c>
      <c r="D59" s="74"/>
      <c r="E59" s="76"/>
      <c r="F59" s="77">
        <v>19.869299999999999</v>
      </c>
      <c r="G59" s="31">
        <f t="shared" si="0"/>
        <v>1.9869300000000001</v>
      </c>
      <c r="H59" s="32">
        <f t="shared" si="2"/>
        <v>13.847279999999998</v>
      </c>
      <c r="I59" s="32">
        <f>MAX($H$19:H59)</f>
        <v>13.909899999999999</v>
      </c>
      <c r="J59" s="33">
        <f t="shared" si="1"/>
        <v>-6.2620000000000786E-2</v>
      </c>
      <c r="K59" s="34">
        <f t="shared" si="3"/>
        <v>0.16752709658652587</v>
      </c>
      <c r="L59" s="47"/>
    </row>
    <row r="60" spans="1:12" x14ac:dyDescent="0.25">
      <c r="A60" s="73" t="s">
        <v>113</v>
      </c>
      <c r="B60" s="74" t="s">
        <v>119</v>
      </c>
      <c r="C60" s="75">
        <v>43865.75</v>
      </c>
      <c r="D60" s="74">
        <v>0.26419999999999999</v>
      </c>
      <c r="E60" s="76">
        <v>115141</v>
      </c>
      <c r="F60" s="77">
        <v>14.2775</v>
      </c>
      <c r="G60" s="31">
        <f t="shared" si="0"/>
        <v>1.4277500000000001</v>
      </c>
      <c r="H60" s="32">
        <f t="shared" si="2"/>
        <v>15.275029999999997</v>
      </c>
      <c r="I60" s="32">
        <f>MAX($H$19:H60)</f>
        <v>15.275029999999997</v>
      </c>
      <c r="J60" s="33">
        <f t="shared" si="1"/>
        <v>0</v>
      </c>
      <c r="K60" s="34">
        <f t="shared" si="3"/>
        <v>0.10310689175058196</v>
      </c>
      <c r="L60" s="47"/>
    </row>
    <row r="61" spans="1:12" x14ac:dyDescent="0.25">
      <c r="A61" s="73" t="s">
        <v>108</v>
      </c>
      <c r="B61" s="74" t="s">
        <v>119</v>
      </c>
      <c r="C61" s="75">
        <v>43866.25</v>
      </c>
      <c r="D61" s="74">
        <v>5.7090000000000002E-2</v>
      </c>
      <c r="E61" s="76">
        <v>694444</v>
      </c>
      <c r="F61" s="77">
        <v>16.1111</v>
      </c>
      <c r="G61" s="31">
        <f t="shared" si="0"/>
        <v>1.61111</v>
      </c>
      <c r="H61" s="32">
        <f t="shared" si="2"/>
        <v>16.886139999999997</v>
      </c>
      <c r="I61" s="32">
        <f>MAX($H$19:H61)</f>
        <v>16.886139999999997</v>
      </c>
      <c r="J61" s="33">
        <f t="shared" si="1"/>
        <v>0</v>
      </c>
      <c r="K61" s="34">
        <f t="shared" si="3"/>
        <v>0.10547344260535008</v>
      </c>
      <c r="L61" s="47"/>
    </row>
    <row r="62" spans="1:12" x14ac:dyDescent="0.25">
      <c r="A62" s="73" t="s">
        <v>110</v>
      </c>
      <c r="B62" s="74" t="s">
        <v>119</v>
      </c>
      <c r="C62" s="75">
        <v>43866.25</v>
      </c>
      <c r="D62" s="74">
        <v>190.68</v>
      </c>
      <c r="E62" s="76"/>
      <c r="F62" s="77">
        <v>40.690600000000003</v>
      </c>
      <c r="G62" s="31">
        <f t="shared" si="0"/>
        <v>4.0690600000000003</v>
      </c>
      <c r="H62" s="32">
        <f t="shared" si="2"/>
        <v>20.955199999999998</v>
      </c>
      <c r="I62" s="32">
        <f>MAX($H$19:H62)</f>
        <v>20.955199999999998</v>
      </c>
      <c r="J62" s="33">
        <f t="shared" si="1"/>
        <v>0</v>
      </c>
      <c r="K62" s="34">
        <f t="shared" si="3"/>
        <v>0.24097040531465463</v>
      </c>
      <c r="L62" s="47"/>
    </row>
    <row r="63" spans="1:12" x14ac:dyDescent="0.25">
      <c r="A63" s="73" t="s">
        <v>108</v>
      </c>
      <c r="B63" s="74" t="s">
        <v>120</v>
      </c>
      <c r="C63" s="75">
        <v>43871.25</v>
      </c>
      <c r="D63" s="74">
        <v>5.9299999999999999E-2</v>
      </c>
      <c r="E63" s="76">
        <v>732600</v>
      </c>
      <c r="F63" s="77">
        <v>-20.0732</v>
      </c>
      <c r="G63" s="31">
        <f t="shared" si="0"/>
        <v>-2.00732</v>
      </c>
      <c r="H63" s="32">
        <f t="shared" si="2"/>
        <v>18.947879999999998</v>
      </c>
      <c r="I63" s="32">
        <f>MAX($H$19:H63)</f>
        <v>20.955199999999998</v>
      </c>
      <c r="J63" s="33">
        <f t="shared" si="1"/>
        <v>-2.00732</v>
      </c>
      <c r="K63" s="34">
        <f t="shared" si="3"/>
        <v>-9.5791020844468222E-2</v>
      </c>
      <c r="L63" s="47"/>
    </row>
    <row r="64" spans="1:12" x14ac:dyDescent="0.25">
      <c r="A64" s="73" t="s">
        <v>112</v>
      </c>
      <c r="B64" s="74" t="s">
        <v>120</v>
      </c>
      <c r="C64" s="75">
        <v>43871.416666666664</v>
      </c>
      <c r="D64" s="74"/>
      <c r="E64" s="76"/>
      <c r="F64" s="77">
        <v>-8.5844000000000005</v>
      </c>
      <c r="G64" s="31">
        <f t="shared" si="0"/>
        <v>-0.85844000000000009</v>
      </c>
      <c r="H64" s="32">
        <f t="shared" si="2"/>
        <v>18.089439999999996</v>
      </c>
      <c r="I64" s="32">
        <f>MAX($H$19:H64)</f>
        <v>20.955199999999998</v>
      </c>
      <c r="J64" s="33">
        <f t="shared" si="1"/>
        <v>-2.8657600000000016</v>
      </c>
      <c r="K64" s="34">
        <f t="shared" si="3"/>
        <v>-4.530533231158318E-2</v>
      </c>
      <c r="L64" s="47"/>
    </row>
    <row r="65" spans="1:12" x14ac:dyDescent="0.25">
      <c r="A65" s="73" t="s">
        <v>111</v>
      </c>
      <c r="B65" s="74" t="s">
        <v>119</v>
      </c>
      <c r="C65" s="75">
        <v>43872.416666666664</v>
      </c>
      <c r="D65" s="74">
        <v>3.5910000000000002</v>
      </c>
      <c r="E65" s="76"/>
      <c r="F65" s="77">
        <v>31.576000000000001</v>
      </c>
      <c r="G65" s="31">
        <f t="shared" si="0"/>
        <v>3.1576000000000004</v>
      </c>
      <c r="H65" s="32">
        <f t="shared" si="2"/>
        <v>21.247039999999998</v>
      </c>
      <c r="I65" s="32">
        <f>MAX($H$19:H65)</f>
        <v>21.247039999999998</v>
      </c>
      <c r="J65" s="33">
        <f t="shared" si="1"/>
        <v>0</v>
      </c>
      <c r="K65" s="34">
        <f t="shared" si="3"/>
        <v>0.17455487842630846</v>
      </c>
      <c r="L65" s="47"/>
    </row>
    <row r="66" spans="1:12" x14ac:dyDescent="0.25">
      <c r="A66" s="73" t="s">
        <v>112</v>
      </c>
      <c r="B66" s="74" t="s">
        <v>119</v>
      </c>
      <c r="C66" s="75">
        <v>43872.416666666664</v>
      </c>
      <c r="D66" s="74"/>
      <c r="E66" s="76"/>
      <c r="F66" s="77">
        <v>27.683699999999998</v>
      </c>
      <c r="G66" s="31">
        <f t="shared" si="0"/>
        <v>2.76837</v>
      </c>
      <c r="H66" s="32">
        <f t="shared" si="2"/>
        <v>24.015409999999999</v>
      </c>
      <c r="I66" s="32">
        <f>MAX($H$19:H66)</f>
        <v>24.015409999999999</v>
      </c>
      <c r="J66" s="33">
        <f t="shared" si="1"/>
        <v>0</v>
      </c>
      <c r="K66" s="34">
        <f t="shared" si="3"/>
        <v>0.13029438453544584</v>
      </c>
      <c r="L66" s="47"/>
    </row>
    <row r="67" spans="1:12" x14ac:dyDescent="0.25">
      <c r="A67" s="73" t="s">
        <v>108</v>
      </c>
      <c r="B67" s="74" t="s">
        <v>119</v>
      </c>
      <c r="C67" s="75">
        <v>43872.666666666664</v>
      </c>
      <c r="D67" s="74">
        <v>6.157E-2</v>
      </c>
      <c r="E67" s="76">
        <v>793650</v>
      </c>
      <c r="F67" s="77">
        <v>28.174600000000002</v>
      </c>
      <c r="G67" s="31">
        <f t="shared" si="0"/>
        <v>2.8174600000000005</v>
      </c>
      <c r="H67" s="32">
        <f t="shared" si="2"/>
        <v>26.83287</v>
      </c>
      <c r="I67" s="32">
        <f>MAX($H$19:H67)</f>
        <v>26.83287</v>
      </c>
      <c r="J67" s="33">
        <f t="shared" si="1"/>
        <v>0</v>
      </c>
      <c r="K67" s="34">
        <f t="shared" si="3"/>
        <v>0.11731883819597511</v>
      </c>
      <c r="L67" s="47"/>
    </row>
    <row r="68" spans="1:12" x14ac:dyDescent="0.25">
      <c r="A68" s="73" t="s">
        <v>109</v>
      </c>
      <c r="B68" s="74" t="s">
        <v>119</v>
      </c>
      <c r="C68" s="75">
        <v>43872.666666666664</v>
      </c>
      <c r="D68" s="74"/>
      <c r="E68" s="76"/>
      <c r="F68" s="77">
        <v>15.0151</v>
      </c>
      <c r="G68" s="31">
        <f t="shared" si="0"/>
        <v>1.5015100000000001</v>
      </c>
      <c r="H68" s="32">
        <f t="shared" ref="H68:H88" si="4">(H67+G68)</f>
        <v>28.334379999999999</v>
      </c>
      <c r="I68" s="32">
        <f>MAX($H$19:H68)</f>
        <v>28.334379999999999</v>
      </c>
      <c r="J68" s="33">
        <f t="shared" ref="J68:J88" si="5">(H68-I68)</f>
        <v>0</v>
      </c>
      <c r="K68" s="34">
        <f t="shared" si="3"/>
        <v>5.5957860638835788E-2</v>
      </c>
      <c r="L68" s="47"/>
    </row>
    <row r="69" spans="1:12" x14ac:dyDescent="0.25">
      <c r="A69" s="73" t="s">
        <v>110</v>
      </c>
      <c r="B69" s="74" t="s">
        <v>119</v>
      </c>
      <c r="C69" s="75">
        <v>43872.666666666664</v>
      </c>
      <c r="D69" s="74">
        <v>229.85</v>
      </c>
      <c r="E69" s="76"/>
      <c r="F69" s="77">
        <v>68.137900000000002</v>
      </c>
      <c r="G69" s="31">
        <f t="shared" si="0"/>
        <v>6.8137900000000009</v>
      </c>
      <c r="H69" s="32">
        <f t="shared" si="4"/>
        <v>35.14817</v>
      </c>
      <c r="I69" s="32">
        <f>MAX($H$19:H69)</f>
        <v>35.14817</v>
      </c>
      <c r="J69" s="33">
        <f t="shared" si="5"/>
        <v>0</v>
      </c>
      <c r="K69" s="34">
        <f t="shared" si="3"/>
        <v>0.24047782234868031</v>
      </c>
      <c r="L69" s="47"/>
    </row>
    <row r="70" spans="1:12" x14ac:dyDescent="0.25">
      <c r="A70" s="73" t="s">
        <v>111</v>
      </c>
      <c r="B70" s="74" t="s">
        <v>119</v>
      </c>
      <c r="C70" s="75">
        <v>43875.583333333336</v>
      </c>
      <c r="D70" s="74">
        <v>4.1669999999999998</v>
      </c>
      <c r="E70" s="76"/>
      <c r="F70" s="77">
        <v>21.710100000000001</v>
      </c>
      <c r="G70" s="31">
        <f t="shared" si="0"/>
        <v>2.1710100000000003</v>
      </c>
      <c r="H70" s="32">
        <f t="shared" si="4"/>
        <v>37.319180000000003</v>
      </c>
      <c r="I70" s="32">
        <f>MAX($H$19:H70)</f>
        <v>37.319180000000003</v>
      </c>
      <c r="J70" s="33">
        <f t="shared" si="5"/>
        <v>0</v>
      </c>
      <c r="K70" s="34">
        <f t="shared" si="3"/>
        <v>6.1767369396472205E-2</v>
      </c>
      <c r="L70" s="47"/>
    </row>
    <row r="71" spans="1:12" x14ac:dyDescent="0.25">
      <c r="A71" s="73" t="s">
        <v>112</v>
      </c>
      <c r="B71" s="74" t="s">
        <v>119</v>
      </c>
      <c r="C71" s="75">
        <v>43875.75</v>
      </c>
      <c r="D71" s="74"/>
      <c r="E71" s="76"/>
      <c r="F71" s="77">
        <v>-9.166599999999999</v>
      </c>
      <c r="G71" s="31">
        <f t="shared" si="0"/>
        <v>-0.91665999999999992</v>
      </c>
      <c r="H71" s="32">
        <f t="shared" si="4"/>
        <v>36.402520000000003</v>
      </c>
      <c r="I71" s="32">
        <f>MAX($H$19:H71)</f>
        <v>37.319180000000003</v>
      </c>
      <c r="J71" s="33">
        <f t="shared" si="5"/>
        <v>-0.91666000000000025</v>
      </c>
      <c r="K71" s="34">
        <f t="shared" ref="K71:K91" si="6">(H71/H70)-1</f>
        <v>-2.4562704753962938E-2</v>
      </c>
      <c r="L71" s="47"/>
    </row>
    <row r="72" spans="1:12" x14ac:dyDescent="0.25">
      <c r="A72" s="73" t="s">
        <v>109</v>
      </c>
      <c r="B72" s="74" t="s">
        <v>119</v>
      </c>
      <c r="C72" s="75">
        <v>43875.833333333336</v>
      </c>
      <c r="D72" s="74"/>
      <c r="E72" s="76"/>
      <c r="F72" s="77">
        <v>-14.707000000000001</v>
      </c>
      <c r="G72" s="31">
        <f t="shared" si="0"/>
        <v>-1.4707000000000001</v>
      </c>
      <c r="H72" s="32">
        <f t="shared" si="4"/>
        <v>34.931820000000002</v>
      </c>
      <c r="I72" s="32">
        <f>MAX($H$19:H72)</f>
        <v>37.319180000000003</v>
      </c>
      <c r="J72" s="33">
        <f t="shared" si="5"/>
        <v>-2.387360000000001</v>
      </c>
      <c r="K72" s="34">
        <f t="shared" si="6"/>
        <v>-4.0401049158135249E-2</v>
      </c>
      <c r="L72" s="47"/>
    </row>
    <row r="73" spans="1:12" x14ac:dyDescent="0.25">
      <c r="A73" s="73" t="s">
        <v>110</v>
      </c>
      <c r="B73" s="74" t="s">
        <v>119</v>
      </c>
      <c r="C73" s="75">
        <v>43875.833333333336</v>
      </c>
      <c r="D73" s="74">
        <v>283.33</v>
      </c>
      <c r="E73" s="76"/>
      <c r="F73" s="77">
        <v>1.7294</v>
      </c>
      <c r="G73" s="31">
        <f t="shared" si="0"/>
        <v>0.17294000000000001</v>
      </c>
      <c r="H73" s="32">
        <f t="shared" si="4"/>
        <v>35.104759999999999</v>
      </c>
      <c r="I73" s="32">
        <f>MAX($H$19:H73)</f>
        <v>37.319180000000003</v>
      </c>
      <c r="J73" s="33">
        <f t="shared" si="5"/>
        <v>-2.2144200000000041</v>
      </c>
      <c r="K73" s="34">
        <f t="shared" si="6"/>
        <v>4.9507869901996848E-3</v>
      </c>
      <c r="L73" s="47"/>
    </row>
    <row r="74" spans="1:12" x14ac:dyDescent="0.25">
      <c r="A74" s="73" t="s">
        <v>109</v>
      </c>
      <c r="B74" s="74" t="s">
        <v>120</v>
      </c>
      <c r="C74" s="75">
        <v>43876.5</v>
      </c>
      <c r="D74" s="74"/>
      <c r="E74" s="76"/>
      <c r="F74" s="77">
        <v>24.421800000000005</v>
      </c>
      <c r="G74" s="31">
        <f t="shared" si="0"/>
        <v>2.4421800000000005</v>
      </c>
      <c r="H74" s="32">
        <f t="shared" si="4"/>
        <v>37.546939999999999</v>
      </c>
      <c r="I74" s="32">
        <f>MAX($H$19:H74)</f>
        <v>37.546939999999999</v>
      </c>
      <c r="J74" s="33">
        <f t="shared" si="5"/>
        <v>0</v>
      </c>
      <c r="K74" s="34">
        <f t="shared" si="6"/>
        <v>6.9568343438325853E-2</v>
      </c>
      <c r="L74" s="47"/>
    </row>
    <row r="75" spans="1:12" x14ac:dyDescent="0.25">
      <c r="A75" s="73" t="s">
        <v>112</v>
      </c>
      <c r="B75" s="74" t="s">
        <v>120</v>
      </c>
      <c r="C75" s="75">
        <v>43876.666666666664</v>
      </c>
      <c r="D75" s="74"/>
      <c r="E75" s="76"/>
      <c r="F75" s="77">
        <v>21.720500000000001</v>
      </c>
      <c r="G75" s="31">
        <f t="shared" si="0"/>
        <v>2.17205</v>
      </c>
      <c r="H75" s="32">
        <f t="shared" si="4"/>
        <v>39.718989999999998</v>
      </c>
      <c r="I75" s="32">
        <f>MAX($H$19:H75)</f>
        <v>39.718989999999998</v>
      </c>
      <c r="J75" s="33">
        <f t="shared" si="5"/>
        <v>0</v>
      </c>
      <c r="K75" s="34">
        <f t="shared" si="6"/>
        <v>5.7848921909481765E-2</v>
      </c>
      <c r="L75" s="47"/>
    </row>
    <row r="76" spans="1:12" x14ac:dyDescent="0.25">
      <c r="A76" s="73" t="s">
        <v>113</v>
      </c>
      <c r="B76" s="74" t="s">
        <v>120</v>
      </c>
      <c r="C76" s="75">
        <v>43876.666666666664</v>
      </c>
      <c r="D76" s="74">
        <v>0.3216</v>
      </c>
      <c r="E76" s="76"/>
      <c r="F76" s="77">
        <v>13.402100000000001</v>
      </c>
      <c r="G76" s="31">
        <f t="shared" si="0"/>
        <v>1.3402100000000001</v>
      </c>
      <c r="H76" s="32">
        <f t="shared" si="4"/>
        <v>41.059199999999997</v>
      </c>
      <c r="I76" s="32">
        <f>MAX($H$19:H76)</f>
        <v>41.059199999999997</v>
      </c>
      <c r="J76" s="33">
        <f t="shared" si="5"/>
        <v>0</v>
      </c>
      <c r="K76" s="34">
        <f t="shared" si="6"/>
        <v>3.3742298079583621E-2</v>
      </c>
      <c r="L76" s="47"/>
    </row>
    <row r="77" spans="1:12" x14ac:dyDescent="0.25">
      <c r="A77" s="73" t="s">
        <v>109</v>
      </c>
      <c r="B77" s="74" t="s">
        <v>120</v>
      </c>
      <c r="C77" s="75">
        <v>43880.916666666664</v>
      </c>
      <c r="D77" s="74"/>
      <c r="E77" s="76"/>
      <c r="F77" s="77">
        <v>11.4613</v>
      </c>
      <c r="G77" s="31">
        <f t="shared" si="0"/>
        <v>1.1461300000000001</v>
      </c>
      <c r="H77" s="32">
        <f t="shared" si="4"/>
        <v>42.205329999999996</v>
      </c>
      <c r="I77" s="32">
        <f>MAX($H$19:H77)</f>
        <v>42.205329999999996</v>
      </c>
      <c r="J77" s="33">
        <f t="shared" si="5"/>
        <v>0</v>
      </c>
      <c r="K77" s="34">
        <f t="shared" si="6"/>
        <v>2.7914085028446722E-2</v>
      </c>
      <c r="L77" s="47"/>
    </row>
    <row r="78" spans="1:12" x14ac:dyDescent="0.25">
      <c r="A78" s="73" t="s">
        <v>110</v>
      </c>
      <c r="B78" s="74" t="s">
        <v>120</v>
      </c>
      <c r="C78" s="75">
        <v>43880.916666666664</v>
      </c>
      <c r="D78" s="74">
        <v>262.58</v>
      </c>
      <c r="E78" s="76"/>
      <c r="F78" s="77">
        <v>9.5051000000000005</v>
      </c>
      <c r="G78" s="31">
        <f t="shared" si="0"/>
        <v>0.95051000000000008</v>
      </c>
      <c r="H78" s="32">
        <f t="shared" si="4"/>
        <v>43.155839999999998</v>
      </c>
      <c r="I78" s="32">
        <f>MAX($H$19:H78)</f>
        <v>43.155839999999998</v>
      </c>
      <c r="J78" s="33">
        <f t="shared" si="5"/>
        <v>0</v>
      </c>
      <c r="K78" s="34">
        <f t="shared" si="6"/>
        <v>2.2521089161013474E-2</v>
      </c>
      <c r="L78" s="47"/>
    </row>
    <row r="79" spans="1:12" x14ac:dyDescent="0.25">
      <c r="A79" s="73" t="s">
        <v>112</v>
      </c>
      <c r="B79" s="74" t="s">
        <v>120</v>
      </c>
      <c r="C79" s="75">
        <v>43880.916666666664</v>
      </c>
      <c r="D79" s="74"/>
      <c r="E79" s="76"/>
      <c r="F79" s="77">
        <v>10.857100000000001</v>
      </c>
      <c r="G79" s="31">
        <f t="shared" si="0"/>
        <v>1.0857100000000002</v>
      </c>
      <c r="H79" s="32">
        <f t="shared" si="4"/>
        <v>44.241549999999997</v>
      </c>
      <c r="I79" s="32">
        <f>MAX($H$19:H79)</f>
        <v>44.241549999999997</v>
      </c>
      <c r="J79" s="33">
        <f t="shared" si="5"/>
        <v>0</v>
      </c>
      <c r="K79" s="34">
        <f t="shared" si="6"/>
        <v>2.5157892883095334E-2</v>
      </c>
      <c r="L79" s="47"/>
    </row>
    <row r="80" spans="1:12" x14ac:dyDescent="0.25">
      <c r="A80" s="73" t="s">
        <v>108</v>
      </c>
      <c r="B80" s="74" t="s">
        <v>120</v>
      </c>
      <c r="C80" s="75">
        <v>43881</v>
      </c>
      <c r="D80" s="74">
        <v>5.7500000000000002E-2</v>
      </c>
      <c r="E80" s="76">
        <v>399201</v>
      </c>
      <c r="F80" s="77">
        <v>7.0658999999999992</v>
      </c>
      <c r="G80" s="31">
        <f t="shared" si="0"/>
        <v>0.70658999999999994</v>
      </c>
      <c r="H80" s="32">
        <f t="shared" si="4"/>
        <v>44.948139999999995</v>
      </c>
      <c r="I80" s="32">
        <f>MAX($H$19:H80)</f>
        <v>44.948139999999995</v>
      </c>
      <c r="J80" s="33">
        <f t="shared" si="5"/>
        <v>0</v>
      </c>
      <c r="K80" s="34">
        <f t="shared" si="6"/>
        <v>1.5971185458014014E-2</v>
      </c>
      <c r="L80" s="47"/>
    </row>
    <row r="81" spans="1:12" x14ac:dyDescent="0.25">
      <c r="A81" s="73" t="s">
        <v>113</v>
      </c>
      <c r="B81" s="74" t="s">
        <v>120</v>
      </c>
      <c r="C81" s="75">
        <v>43881</v>
      </c>
      <c r="D81" s="74">
        <v>0.27479999999999999</v>
      </c>
      <c r="E81" s="76"/>
      <c r="F81" s="77">
        <v>8.5060000000000002</v>
      </c>
      <c r="G81" s="31">
        <f t="shared" si="0"/>
        <v>0.85060000000000002</v>
      </c>
      <c r="H81" s="32">
        <f t="shared" si="4"/>
        <v>45.798739999999995</v>
      </c>
      <c r="I81" s="32">
        <f>MAX($H$19:H81)</f>
        <v>45.798739999999995</v>
      </c>
      <c r="J81" s="33">
        <f t="shared" si="5"/>
        <v>0</v>
      </c>
      <c r="K81" s="34">
        <f t="shared" si="6"/>
        <v>1.8924031116749118E-2</v>
      </c>
      <c r="L81" s="47"/>
    </row>
    <row r="82" spans="1:12" x14ac:dyDescent="0.25">
      <c r="A82" s="73" t="s">
        <v>110</v>
      </c>
      <c r="B82" s="74" t="s">
        <v>120</v>
      </c>
      <c r="C82" s="75">
        <v>43883.416666666664</v>
      </c>
      <c r="D82" s="74">
        <v>258.83999999999997</v>
      </c>
      <c r="E82" s="76"/>
      <c r="F82" s="77">
        <v>-9.0812000000000008</v>
      </c>
      <c r="G82" s="31">
        <f t="shared" si="0"/>
        <v>-0.90812000000000015</v>
      </c>
      <c r="H82" s="32">
        <f t="shared" si="4"/>
        <v>44.890619999999998</v>
      </c>
      <c r="I82" s="32">
        <f>MAX($H$19:H82)</f>
        <v>45.798739999999995</v>
      </c>
      <c r="J82" s="33">
        <f t="shared" si="5"/>
        <v>-0.90811999999999671</v>
      </c>
      <c r="K82" s="34">
        <f t="shared" si="6"/>
        <v>-1.9828493098281719E-2</v>
      </c>
      <c r="L82" s="47"/>
    </row>
    <row r="83" spans="1:12" x14ac:dyDescent="0.25">
      <c r="A83" s="73" t="s">
        <v>108</v>
      </c>
      <c r="B83" s="74" t="s">
        <v>119</v>
      </c>
      <c r="C83" s="75">
        <v>43883.916666666664</v>
      </c>
      <c r="D83" s="74">
        <v>5.8720000000000001E-2</v>
      </c>
      <c r="E83" s="76">
        <v>843881</v>
      </c>
      <c r="F83" s="77">
        <v>27.932500000000001</v>
      </c>
      <c r="G83" s="31">
        <f t="shared" si="0"/>
        <v>2.7932500000000005</v>
      </c>
      <c r="H83" s="32">
        <f t="shared" si="4"/>
        <v>47.683869999999999</v>
      </c>
      <c r="I83" s="32">
        <f>MAX($H$19:H83)</f>
        <v>47.683869999999999</v>
      </c>
      <c r="J83" s="33">
        <f t="shared" si="5"/>
        <v>0</v>
      </c>
      <c r="K83" s="34">
        <f t="shared" si="6"/>
        <v>6.2223466728684063E-2</v>
      </c>
      <c r="L83" s="47"/>
    </row>
    <row r="84" spans="1:12" x14ac:dyDescent="0.25">
      <c r="A84" s="73" t="s">
        <v>112</v>
      </c>
      <c r="B84" s="74" t="s">
        <v>119</v>
      </c>
      <c r="C84" s="75">
        <v>43884.083333333336</v>
      </c>
      <c r="D84" s="74"/>
      <c r="E84" s="76"/>
      <c r="F84" s="77">
        <v>6.7949000000000002</v>
      </c>
      <c r="G84" s="31">
        <f t="shared" ref="G84:G104" si="7">(F84*0.1)</f>
        <v>0.67949000000000004</v>
      </c>
      <c r="H84" s="32">
        <f t="shared" si="4"/>
        <v>48.36336</v>
      </c>
      <c r="I84" s="32">
        <f>MAX($H$19:H84)</f>
        <v>48.36336</v>
      </c>
      <c r="J84" s="33">
        <f t="shared" si="5"/>
        <v>0</v>
      </c>
      <c r="K84" s="34">
        <f t="shared" si="6"/>
        <v>1.4249892049449819E-2</v>
      </c>
      <c r="L84" s="47"/>
    </row>
    <row r="85" spans="1:12" x14ac:dyDescent="0.25">
      <c r="A85" s="73" t="s">
        <v>110</v>
      </c>
      <c r="B85" s="74" t="s">
        <v>119</v>
      </c>
      <c r="C85" s="75">
        <v>43884.166666666664</v>
      </c>
      <c r="D85" s="74">
        <v>266.37</v>
      </c>
      <c r="E85" s="76"/>
      <c r="F85" s="77">
        <v>16.492599999999999</v>
      </c>
      <c r="G85" s="31">
        <f t="shared" si="7"/>
        <v>1.6492599999999999</v>
      </c>
      <c r="H85" s="32">
        <f t="shared" si="4"/>
        <v>50.012619999999998</v>
      </c>
      <c r="I85" s="32">
        <f>MAX($H$19:H85)</f>
        <v>50.012619999999998</v>
      </c>
      <c r="J85" s="33">
        <f t="shared" si="5"/>
        <v>0</v>
      </c>
      <c r="K85" s="34">
        <f t="shared" si="6"/>
        <v>3.4101435466849184E-2</v>
      </c>
      <c r="L85" s="47"/>
    </row>
    <row r="86" spans="1:12" x14ac:dyDescent="0.25">
      <c r="A86" s="73" t="s">
        <v>111</v>
      </c>
      <c r="B86" s="74" t="s">
        <v>120</v>
      </c>
      <c r="C86" s="75">
        <v>43885.166666666664</v>
      </c>
      <c r="D86" s="74">
        <v>4.1159999999999997</v>
      </c>
      <c r="E86" s="76"/>
      <c r="F86" s="77">
        <v>28.912099999999999</v>
      </c>
      <c r="G86" s="31">
        <f t="shared" si="7"/>
        <v>2.8912100000000001</v>
      </c>
      <c r="H86" s="32">
        <f t="shared" si="4"/>
        <v>52.903829999999999</v>
      </c>
      <c r="I86" s="32">
        <f>MAX($H$19:H86)</f>
        <v>52.903829999999999</v>
      </c>
      <c r="J86" s="33">
        <f t="shared" si="5"/>
        <v>0</v>
      </c>
      <c r="K86" s="34">
        <f t="shared" si="6"/>
        <v>5.7809608854725081E-2</v>
      </c>
      <c r="L86" s="47"/>
    </row>
    <row r="87" spans="1:12" x14ac:dyDescent="0.25">
      <c r="A87" s="73" t="s">
        <v>113</v>
      </c>
      <c r="B87" s="74" t="s">
        <v>120</v>
      </c>
      <c r="C87" s="75">
        <v>43885.166666666664</v>
      </c>
      <c r="D87" s="74">
        <v>0.27410000000000001</v>
      </c>
      <c r="E87" s="76"/>
      <c r="F87" s="77">
        <v>18.138400000000001</v>
      </c>
      <c r="G87" s="31">
        <f t="shared" si="7"/>
        <v>1.8138400000000001</v>
      </c>
      <c r="H87" s="32">
        <f t="shared" si="4"/>
        <v>54.717669999999998</v>
      </c>
      <c r="I87" s="32">
        <f>MAX($H$19:H87)</f>
        <v>54.717669999999998</v>
      </c>
      <c r="J87" s="33">
        <f t="shared" si="5"/>
        <v>0</v>
      </c>
      <c r="K87" s="34">
        <f t="shared" si="6"/>
        <v>3.4285608433264558E-2</v>
      </c>
      <c r="L87" s="47"/>
    </row>
    <row r="88" spans="1:12" x14ac:dyDescent="0.25">
      <c r="A88" s="73" t="s">
        <v>108</v>
      </c>
      <c r="B88" s="74" t="s">
        <v>120</v>
      </c>
      <c r="C88" s="75">
        <v>43887.083333333336</v>
      </c>
      <c r="D88" s="74">
        <v>5.3449999999999998E-2</v>
      </c>
      <c r="E88" s="76">
        <v>589970</v>
      </c>
      <c r="F88" s="77">
        <v>22.359899999999996</v>
      </c>
      <c r="G88" s="31">
        <f t="shared" si="7"/>
        <v>2.2359899999999997</v>
      </c>
      <c r="H88" s="32">
        <f t="shared" si="4"/>
        <v>56.953659999999999</v>
      </c>
      <c r="I88" s="32">
        <f>MAX($H$19:H88)</f>
        <v>56.953659999999999</v>
      </c>
      <c r="J88" s="33">
        <f t="shared" si="5"/>
        <v>0</v>
      </c>
      <c r="K88" s="34">
        <f t="shared" si="6"/>
        <v>4.0864130362276097E-2</v>
      </c>
      <c r="L88" s="47"/>
    </row>
    <row r="89" spans="1:12" x14ac:dyDescent="0.25">
      <c r="A89" s="73" t="s">
        <v>109</v>
      </c>
      <c r="B89" s="74" t="s">
        <v>120</v>
      </c>
      <c r="C89" s="75">
        <v>43889.5</v>
      </c>
      <c r="D89" s="74"/>
      <c r="E89" s="76"/>
      <c r="F89" s="77">
        <v>2.7681000000000004</v>
      </c>
      <c r="G89" s="31">
        <f t="shared" si="7"/>
        <v>0.27681000000000006</v>
      </c>
      <c r="H89" s="32">
        <f t="shared" ref="H89:H152" si="8">(H88+G89)</f>
        <v>57.230469999999997</v>
      </c>
      <c r="I89" s="32">
        <f>MAX($H$19:H89)</f>
        <v>57.230469999999997</v>
      </c>
      <c r="J89" s="33">
        <f t="shared" ref="J89:J152" si="9">(H89-I89)</f>
        <v>0</v>
      </c>
      <c r="K89" s="34">
        <f t="shared" si="6"/>
        <v>4.860267101359117E-3</v>
      </c>
      <c r="L89" s="47"/>
    </row>
    <row r="90" spans="1:12" x14ac:dyDescent="0.25">
      <c r="A90" s="73" t="s">
        <v>112</v>
      </c>
      <c r="B90" s="74" t="s">
        <v>119</v>
      </c>
      <c r="C90" s="75">
        <v>43889.916666666664</v>
      </c>
      <c r="D90" s="74"/>
      <c r="E90" s="76"/>
      <c r="F90" s="77">
        <v>7.6995999999999993</v>
      </c>
      <c r="G90" s="31">
        <f t="shared" si="7"/>
        <v>0.76995999999999998</v>
      </c>
      <c r="H90" s="32">
        <f t="shared" si="8"/>
        <v>58.000429999999994</v>
      </c>
      <c r="I90" s="32">
        <f>MAX($H$19:H90)</f>
        <v>58.000429999999994</v>
      </c>
      <c r="J90" s="33">
        <f t="shared" si="9"/>
        <v>0</v>
      </c>
      <c r="K90" s="34">
        <f t="shared" si="6"/>
        <v>1.3453672492991897E-2</v>
      </c>
      <c r="L90" s="47"/>
    </row>
    <row r="91" spans="1:12" x14ac:dyDescent="0.25">
      <c r="A91" s="73" t="s">
        <v>111</v>
      </c>
      <c r="B91" s="74" t="s">
        <v>119</v>
      </c>
      <c r="C91" s="75">
        <v>43890.25</v>
      </c>
      <c r="D91" s="74">
        <v>4.306</v>
      </c>
      <c r="E91" s="76"/>
      <c r="F91" s="77">
        <v>-9.4163999999999994</v>
      </c>
      <c r="G91" s="31">
        <f t="shared" si="7"/>
        <v>-0.94164000000000003</v>
      </c>
      <c r="H91" s="32">
        <f t="shared" si="8"/>
        <v>57.058789999999995</v>
      </c>
      <c r="I91" s="32">
        <f>MAX($H$19:H91)</f>
        <v>58.000429999999994</v>
      </c>
      <c r="J91" s="33">
        <f t="shared" si="9"/>
        <v>-0.94163999999999959</v>
      </c>
      <c r="K91" s="34">
        <f t="shared" si="6"/>
        <v>-1.6235052050476151E-2</v>
      </c>
      <c r="L91" s="47"/>
    </row>
    <row r="92" spans="1:12" x14ac:dyDescent="0.25">
      <c r="A92" s="73" t="s">
        <v>113</v>
      </c>
      <c r="B92" s="74" t="s">
        <v>119</v>
      </c>
      <c r="C92" s="75">
        <v>43890.25</v>
      </c>
      <c r="D92" s="74">
        <v>0.24110000000000001</v>
      </c>
      <c r="E92" s="76"/>
      <c r="F92" s="77">
        <v>-20.671799999999998</v>
      </c>
      <c r="G92" s="31">
        <f t="shared" si="7"/>
        <v>-2.06718</v>
      </c>
      <c r="H92" s="32">
        <f t="shared" si="8"/>
        <v>54.991609999999994</v>
      </c>
      <c r="I92" s="32">
        <f>MAX($H$19:H92)</f>
        <v>58.000429999999994</v>
      </c>
      <c r="J92" s="33">
        <f t="shared" si="9"/>
        <v>-3.0088200000000001</v>
      </c>
      <c r="K92" s="34">
        <f t="shared" ref="K92:K155" si="10">(H92/H91)-1</f>
        <v>-3.6228949124227805E-2</v>
      </c>
      <c r="L92" s="47"/>
    </row>
    <row r="93" spans="1:12" x14ac:dyDescent="0.25">
      <c r="A93" s="73" t="s">
        <v>109</v>
      </c>
      <c r="B93" s="74" t="s">
        <v>120</v>
      </c>
      <c r="C93" s="75">
        <v>43891</v>
      </c>
      <c r="D93" s="74"/>
      <c r="E93" s="76"/>
      <c r="F93" s="77">
        <v>-19.783000000000001</v>
      </c>
      <c r="G93" s="31">
        <f t="shared" si="7"/>
        <v>-1.9783000000000002</v>
      </c>
      <c r="H93" s="32">
        <f t="shared" si="8"/>
        <v>53.013309999999997</v>
      </c>
      <c r="I93" s="32">
        <f>MAX($H$19:H93)</f>
        <v>58.000429999999994</v>
      </c>
      <c r="J93" s="33">
        <f t="shared" si="9"/>
        <v>-4.9871199999999973</v>
      </c>
      <c r="K93" s="34">
        <f t="shared" si="10"/>
        <v>-3.5974578667545831E-2</v>
      </c>
      <c r="L93" s="47"/>
    </row>
    <row r="94" spans="1:12" x14ac:dyDescent="0.25">
      <c r="A94" s="73" t="s">
        <v>110</v>
      </c>
      <c r="B94" s="74" t="s">
        <v>120</v>
      </c>
      <c r="C94" s="75">
        <v>43891</v>
      </c>
      <c r="D94" s="74">
        <v>217.32</v>
      </c>
      <c r="E94" s="76"/>
      <c r="F94" s="77">
        <v>-20.527800000000003</v>
      </c>
      <c r="G94" s="31">
        <f t="shared" si="7"/>
        <v>-2.0527800000000003</v>
      </c>
      <c r="H94" s="32">
        <f t="shared" si="8"/>
        <v>50.960529999999999</v>
      </c>
      <c r="I94" s="32">
        <f>MAX($H$19:H94)</f>
        <v>58.000429999999994</v>
      </c>
      <c r="J94" s="33">
        <f t="shared" si="9"/>
        <v>-7.0398999999999958</v>
      </c>
      <c r="K94" s="34">
        <f t="shared" si="10"/>
        <v>-3.87219737835649E-2</v>
      </c>
      <c r="L94" s="47"/>
    </row>
    <row r="95" spans="1:12" x14ac:dyDescent="0.25">
      <c r="A95" s="73" t="s">
        <v>113</v>
      </c>
      <c r="B95" s="74" t="s">
        <v>120</v>
      </c>
      <c r="C95" s="75">
        <v>43891</v>
      </c>
      <c r="D95" s="74">
        <v>0.2291</v>
      </c>
      <c r="E95" s="76"/>
      <c r="F95" s="77">
        <v>-19.775199999999998</v>
      </c>
      <c r="G95" s="31">
        <f t="shared" si="7"/>
        <v>-1.9775199999999999</v>
      </c>
      <c r="H95" s="32">
        <f t="shared" si="8"/>
        <v>48.98301</v>
      </c>
      <c r="I95" s="32">
        <f>MAX($H$19:H95)</f>
        <v>58.000429999999994</v>
      </c>
      <c r="J95" s="33">
        <f t="shared" si="9"/>
        <v>-9.0174199999999942</v>
      </c>
      <c r="K95" s="34">
        <f t="shared" si="10"/>
        <v>-3.8804933936126607E-2</v>
      </c>
      <c r="L95" s="47"/>
    </row>
    <row r="96" spans="1:12" x14ac:dyDescent="0.25">
      <c r="A96" s="73" t="s">
        <v>108</v>
      </c>
      <c r="B96" s="74" t="s">
        <v>120</v>
      </c>
      <c r="C96" s="75">
        <v>43891.75</v>
      </c>
      <c r="D96" s="74">
        <v>4.5809999999999997E-2</v>
      </c>
      <c r="E96" s="76">
        <v>803212</v>
      </c>
      <c r="F96" s="77">
        <v>-22.008000000000003</v>
      </c>
      <c r="G96" s="31">
        <f t="shared" si="7"/>
        <v>-2.2008000000000005</v>
      </c>
      <c r="H96" s="32">
        <f t="shared" si="8"/>
        <v>46.782209999999999</v>
      </c>
      <c r="I96" s="32">
        <f>MAX($H$19:H96)</f>
        <v>58.000429999999994</v>
      </c>
      <c r="J96" s="33">
        <f t="shared" si="9"/>
        <v>-11.218219999999995</v>
      </c>
      <c r="K96" s="34">
        <f t="shared" si="10"/>
        <v>-4.4929864457084245E-2</v>
      </c>
      <c r="L96" s="47"/>
    </row>
    <row r="97" spans="1:12" x14ac:dyDescent="0.25">
      <c r="A97" s="73" t="s">
        <v>109</v>
      </c>
      <c r="B97" s="74" t="s">
        <v>119</v>
      </c>
      <c r="C97" s="75">
        <v>43892.25</v>
      </c>
      <c r="D97" s="74"/>
      <c r="E97" s="76"/>
      <c r="F97" s="77">
        <v>19.9785</v>
      </c>
      <c r="G97" s="31">
        <f t="shared" si="7"/>
        <v>1.9978500000000001</v>
      </c>
      <c r="H97" s="32">
        <f t="shared" si="8"/>
        <v>48.780059999999999</v>
      </c>
      <c r="I97" s="32">
        <f>MAX($H$19:H97)</f>
        <v>58.000429999999994</v>
      </c>
      <c r="J97" s="33">
        <f t="shared" si="9"/>
        <v>-9.2203699999999955</v>
      </c>
      <c r="K97" s="34">
        <f t="shared" si="10"/>
        <v>4.2705336066851007E-2</v>
      </c>
      <c r="L97" s="47"/>
    </row>
    <row r="98" spans="1:12" x14ac:dyDescent="0.25">
      <c r="A98" s="73" t="s">
        <v>112</v>
      </c>
      <c r="B98" s="74" t="s">
        <v>119</v>
      </c>
      <c r="C98" s="75">
        <v>43892.416666666664</v>
      </c>
      <c r="D98" s="74"/>
      <c r="E98" s="76"/>
      <c r="F98" s="77">
        <v>6.7676999999999996</v>
      </c>
      <c r="G98" s="31">
        <f t="shared" si="7"/>
        <v>0.67676999999999998</v>
      </c>
      <c r="H98" s="32">
        <f t="shared" si="8"/>
        <v>49.456829999999997</v>
      </c>
      <c r="I98" s="32">
        <f>MAX($H$19:H98)</f>
        <v>58.000429999999994</v>
      </c>
      <c r="J98" s="33">
        <f t="shared" si="9"/>
        <v>-8.5435999999999979</v>
      </c>
      <c r="K98" s="34">
        <f t="shared" si="10"/>
        <v>1.3873906674161551E-2</v>
      </c>
      <c r="L98" s="47"/>
    </row>
    <row r="99" spans="1:12" x14ac:dyDescent="0.25">
      <c r="A99" s="73" t="s">
        <v>108</v>
      </c>
      <c r="B99" s="74" t="s">
        <v>119</v>
      </c>
      <c r="C99" s="75">
        <v>43894.333333333336</v>
      </c>
      <c r="D99" s="74">
        <v>5.0040000000000001E-2</v>
      </c>
      <c r="E99" s="76">
        <v>1010101</v>
      </c>
      <c r="F99" s="77">
        <v>-18.989799999999999</v>
      </c>
      <c r="G99" s="31">
        <f t="shared" si="7"/>
        <v>-1.8989799999999999</v>
      </c>
      <c r="H99" s="32">
        <f t="shared" si="8"/>
        <v>47.557849999999995</v>
      </c>
      <c r="I99" s="32">
        <f>MAX($H$19:H99)</f>
        <v>58.000429999999994</v>
      </c>
      <c r="J99" s="33">
        <f t="shared" si="9"/>
        <v>-10.44258</v>
      </c>
      <c r="K99" s="34">
        <f t="shared" si="10"/>
        <v>-3.8396718916275052E-2</v>
      </c>
      <c r="L99" s="47"/>
    </row>
    <row r="100" spans="1:12" x14ac:dyDescent="0.25">
      <c r="A100" s="73" t="s">
        <v>109</v>
      </c>
      <c r="B100" s="74" t="s">
        <v>119</v>
      </c>
      <c r="C100" s="75">
        <v>43895.166666666664</v>
      </c>
      <c r="D100" s="74"/>
      <c r="E100" s="76"/>
      <c r="F100" s="77">
        <v>19.204599999999999</v>
      </c>
      <c r="G100" s="31">
        <f t="shared" si="7"/>
        <v>1.9204600000000001</v>
      </c>
      <c r="H100" s="32">
        <f t="shared" si="8"/>
        <v>49.478309999999993</v>
      </c>
      <c r="I100" s="32">
        <f>MAX($H$19:H100)</f>
        <v>58.000429999999994</v>
      </c>
      <c r="J100" s="33">
        <f t="shared" si="9"/>
        <v>-8.522120000000001</v>
      </c>
      <c r="K100" s="34">
        <f t="shared" si="10"/>
        <v>4.0381556357152348E-2</v>
      </c>
      <c r="L100" s="47"/>
    </row>
    <row r="101" spans="1:12" x14ac:dyDescent="0.25">
      <c r="A101" s="73" t="s">
        <v>108</v>
      </c>
      <c r="B101" s="74" t="s">
        <v>119</v>
      </c>
      <c r="C101" s="75">
        <v>43895.25</v>
      </c>
      <c r="D101" s="74">
        <v>5.04E-2</v>
      </c>
      <c r="E101" s="76">
        <v>900900</v>
      </c>
      <c r="F101" s="77">
        <v>13.963899999999999</v>
      </c>
      <c r="G101" s="31">
        <f t="shared" si="7"/>
        <v>1.39639</v>
      </c>
      <c r="H101" s="32">
        <f t="shared" si="8"/>
        <v>50.87469999999999</v>
      </c>
      <c r="I101" s="32">
        <f>MAX($H$19:H101)</f>
        <v>58.000429999999994</v>
      </c>
      <c r="J101" s="33">
        <f t="shared" si="9"/>
        <v>-7.1257300000000043</v>
      </c>
      <c r="K101" s="34">
        <f t="shared" si="10"/>
        <v>2.8222265473497377E-2</v>
      </c>
      <c r="L101" s="47"/>
    </row>
    <row r="102" spans="1:12" x14ac:dyDescent="0.25">
      <c r="A102" s="73" t="s">
        <v>110</v>
      </c>
      <c r="B102" s="74" t="s">
        <v>119</v>
      </c>
      <c r="C102" s="75">
        <v>43895.25</v>
      </c>
      <c r="D102" s="74">
        <v>229.2</v>
      </c>
      <c r="E102" s="76"/>
      <c r="F102" s="77">
        <v>6.4958</v>
      </c>
      <c r="G102" s="31">
        <f t="shared" si="7"/>
        <v>0.64958000000000005</v>
      </c>
      <c r="H102" s="32">
        <f t="shared" si="8"/>
        <v>51.52427999999999</v>
      </c>
      <c r="I102" s="32">
        <f>MAX($H$19:H102)</f>
        <v>58.000429999999994</v>
      </c>
      <c r="J102" s="33">
        <f t="shared" si="9"/>
        <v>-6.4761500000000041</v>
      </c>
      <c r="K102" s="34">
        <f t="shared" si="10"/>
        <v>1.2768232539946078E-2</v>
      </c>
      <c r="L102" s="47"/>
    </row>
    <row r="103" spans="1:12" x14ac:dyDescent="0.25">
      <c r="A103" s="73" t="s">
        <v>113</v>
      </c>
      <c r="B103" s="74" t="s">
        <v>119</v>
      </c>
      <c r="C103" s="75">
        <v>43895.25</v>
      </c>
      <c r="D103" s="74">
        <v>0.23849999999999999</v>
      </c>
      <c r="E103" s="76">
        <v>229095</v>
      </c>
      <c r="F103" s="77">
        <v>6.8728999999999996</v>
      </c>
      <c r="G103" s="31">
        <f t="shared" si="7"/>
        <v>0.68728999999999996</v>
      </c>
      <c r="H103" s="32">
        <f t="shared" si="8"/>
        <v>52.211569999999988</v>
      </c>
      <c r="I103" s="32">
        <f>MAX($H$19:H103)</f>
        <v>58.000429999999994</v>
      </c>
      <c r="J103" s="33">
        <f t="shared" si="9"/>
        <v>-5.7888600000000068</v>
      </c>
      <c r="K103" s="34">
        <f t="shared" si="10"/>
        <v>1.3339148067668338E-2</v>
      </c>
      <c r="L103" s="47"/>
    </row>
    <row r="104" spans="1:12" x14ac:dyDescent="0.25">
      <c r="A104" s="73" t="s">
        <v>110</v>
      </c>
      <c r="B104" s="74" t="s">
        <v>119</v>
      </c>
      <c r="C104" s="75">
        <v>43896.416666666664</v>
      </c>
      <c r="D104" s="74">
        <v>236.63</v>
      </c>
      <c r="E104" s="76"/>
      <c r="F104" s="77">
        <v>6.5392999999999999</v>
      </c>
      <c r="G104" s="31">
        <f t="shared" si="7"/>
        <v>0.65393000000000001</v>
      </c>
      <c r="H104" s="32">
        <f t="shared" si="8"/>
        <v>52.86549999999999</v>
      </c>
      <c r="I104" s="32">
        <f>MAX($H$19:H104)</f>
        <v>58.000429999999994</v>
      </c>
      <c r="J104" s="33">
        <f t="shared" si="9"/>
        <v>-5.1349300000000042</v>
      </c>
      <c r="K104" s="34">
        <f t="shared" si="10"/>
        <v>1.2524618585497471E-2</v>
      </c>
      <c r="L104" s="47"/>
    </row>
    <row r="105" spans="1:12" x14ac:dyDescent="0.25">
      <c r="A105" s="73" t="s">
        <v>112</v>
      </c>
      <c r="B105" s="74" t="s">
        <v>119</v>
      </c>
      <c r="C105" s="75">
        <v>43897.5</v>
      </c>
      <c r="D105" s="74"/>
      <c r="E105" s="76"/>
      <c r="F105" s="77">
        <v>6.7375999999999996</v>
      </c>
      <c r="G105" s="31">
        <f t="shared" ref="G105:G168" si="11">(F105*0.1)</f>
        <v>0.67376000000000003</v>
      </c>
      <c r="H105" s="32">
        <f t="shared" si="8"/>
        <v>53.539259999999992</v>
      </c>
      <c r="I105" s="32">
        <f>MAX($H$19:H105)</f>
        <v>58.000429999999994</v>
      </c>
      <c r="J105" s="33">
        <f t="shared" si="9"/>
        <v>-4.4611700000000027</v>
      </c>
      <c r="K105" s="34">
        <f t="shared" si="10"/>
        <v>1.274479575526577E-2</v>
      </c>
      <c r="L105" s="47"/>
    </row>
    <row r="106" spans="1:12" x14ac:dyDescent="0.25">
      <c r="A106" s="73" t="s">
        <v>111</v>
      </c>
      <c r="B106" s="74" t="s">
        <v>120</v>
      </c>
      <c r="C106" s="75">
        <v>43899.75</v>
      </c>
      <c r="D106" s="74">
        <v>3.8530000000000002</v>
      </c>
      <c r="E106" s="76"/>
      <c r="F106" s="77">
        <v>-20.195999999999998</v>
      </c>
      <c r="G106" s="31">
        <f t="shared" si="11"/>
        <v>-2.0196000000000001</v>
      </c>
      <c r="H106" s="32">
        <f t="shared" si="8"/>
        <v>51.519659999999995</v>
      </c>
      <c r="I106" s="32">
        <f>MAX($H$19:H106)</f>
        <v>58.000429999999994</v>
      </c>
      <c r="J106" s="33">
        <f t="shared" si="9"/>
        <v>-6.4807699999999997</v>
      </c>
      <c r="K106" s="34">
        <f t="shared" si="10"/>
        <v>-3.7721851217218827E-2</v>
      </c>
      <c r="L106" s="47"/>
    </row>
    <row r="107" spans="1:12" x14ac:dyDescent="0.25">
      <c r="A107" s="73" t="s">
        <v>111</v>
      </c>
      <c r="B107" s="74" t="s">
        <v>120</v>
      </c>
      <c r="C107" s="75">
        <v>43901.666666666664</v>
      </c>
      <c r="D107" s="74">
        <v>3.7309999999999999</v>
      </c>
      <c r="E107" s="76"/>
      <c r="F107" s="77">
        <v>4.2978000000000005</v>
      </c>
      <c r="G107" s="31">
        <f t="shared" si="11"/>
        <v>0.42978000000000005</v>
      </c>
      <c r="H107" s="32">
        <f t="shared" si="8"/>
        <v>51.949439999999996</v>
      </c>
      <c r="I107" s="32">
        <f>MAX($H$19:H107)</f>
        <v>58.000429999999994</v>
      </c>
      <c r="J107" s="33">
        <f t="shared" si="9"/>
        <v>-6.0509899999999988</v>
      </c>
      <c r="K107" s="34">
        <f t="shared" si="10"/>
        <v>8.3420581579924935E-3</v>
      </c>
      <c r="L107" s="47"/>
    </row>
    <row r="108" spans="1:12" x14ac:dyDescent="0.25">
      <c r="A108" s="73" t="s">
        <v>108</v>
      </c>
      <c r="B108" s="74" t="s">
        <v>120</v>
      </c>
      <c r="C108" s="75">
        <v>43901.75</v>
      </c>
      <c r="D108" s="74">
        <v>3.8460000000000001E-2</v>
      </c>
      <c r="E108" s="76">
        <v>775193</v>
      </c>
      <c r="F108" s="77">
        <v>3.9534999999999996</v>
      </c>
      <c r="G108" s="31">
        <f t="shared" si="11"/>
        <v>0.39534999999999998</v>
      </c>
      <c r="H108" s="32">
        <f t="shared" si="8"/>
        <v>52.344789999999996</v>
      </c>
      <c r="I108" s="32">
        <f>MAX($H$19:H108)</f>
        <v>58.000429999999994</v>
      </c>
      <c r="J108" s="33">
        <f t="shared" si="9"/>
        <v>-5.6556399999999982</v>
      </c>
      <c r="K108" s="34">
        <f t="shared" si="10"/>
        <v>7.6102841532075249E-3</v>
      </c>
      <c r="L108" s="47"/>
    </row>
    <row r="109" spans="1:12" x14ac:dyDescent="0.25">
      <c r="A109" s="73" t="s">
        <v>110</v>
      </c>
      <c r="B109" s="74" t="s">
        <v>120</v>
      </c>
      <c r="C109" s="75">
        <v>43901.75</v>
      </c>
      <c r="D109" s="74">
        <v>184.03</v>
      </c>
      <c r="E109" s="76"/>
      <c r="F109" s="77">
        <v>-20.187799999999999</v>
      </c>
      <c r="G109" s="31">
        <f t="shared" si="11"/>
        <v>-2.01878</v>
      </c>
      <c r="H109" s="32">
        <f t="shared" si="8"/>
        <v>50.326009999999997</v>
      </c>
      <c r="I109" s="32">
        <f>MAX($H$19:H109)</f>
        <v>58.000429999999994</v>
      </c>
      <c r="J109" s="33">
        <f t="shared" si="9"/>
        <v>-7.6744199999999978</v>
      </c>
      <c r="K109" s="34">
        <f t="shared" si="10"/>
        <v>-3.8566971039524667E-2</v>
      </c>
      <c r="L109" s="47"/>
    </row>
    <row r="110" spans="1:12" x14ac:dyDescent="0.25">
      <c r="A110" s="73" t="s">
        <v>112</v>
      </c>
      <c r="B110" s="74" t="s">
        <v>120</v>
      </c>
      <c r="C110" s="75">
        <v>43901.75</v>
      </c>
      <c r="D110" s="74"/>
      <c r="E110" s="76"/>
      <c r="F110" s="77">
        <v>3.2705000000000002</v>
      </c>
      <c r="G110" s="31">
        <f t="shared" si="11"/>
        <v>0.32705000000000006</v>
      </c>
      <c r="H110" s="32">
        <f t="shared" si="8"/>
        <v>50.653059999999996</v>
      </c>
      <c r="I110" s="32">
        <f>MAX($H$19:H110)</f>
        <v>58.000429999999994</v>
      </c>
      <c r="J110" s="33">
        <f t="shared" si="9"/>
        <v>-7.347369999999998</v>
      </c>
      <c r="K110" s="34">
        <f t="shared" si="10"/>
        <v>6.4986276480094585E-3</v>
      </c>
      <c r="L110" s="47"/>
    </row>
    <row r="111" spans="1:12" x14ac:dyDescent="0.25">
      <c r="A111" s="73" t="s">
        <v>109</v>
      </c>
      <c r="B111" s="74" t="s">
        <v>120</v>
      </c>
      <c r="C111" s="75">
        <v>43902.333333333336</v>
      </c>
      <c r="D111" s="74"/>
      <c r="E111" s="76"/>
      <c r="F111" s="77">
        <v>53.088299999999997</v>
      </c>
      <c r="G111" s="31">
        <f t="shared" si="11"/>
        <v>5.3088300000000004</v>
      </c>
      <c r="H111" s="32">
        <f t="shared" si="8"/>
        <v>55.961889999999997</v>
      </c>
      <c r="I111" s="32">
        <f>MAX($H$19:H111)</f>
        <v>58.000429999999994</v>
      </c>
      <c r="J111" s="33">
        <f t="shared" si="9"/>
        <v>-2.0385399999999976</v>
      </c>
      <c r="K111" s="34">
        <f t="shared" si="10"/>
        <v>0.10480768585352984</v>
      </c>
      <c r="L111" s="47"/>
    </row>
    <row r="112" spans="1:12" x14ac:dyDescent="0.25">
      <c r="A112" s="73" t="s">
        <v>111</v>
      </c>
      <c r="B112" s="74" t="s">
        <v>120</v>
      </c>
      <c r="C112" s="75">
        <v>43906.25</v>
      </c>
      <c r="D112" s="74">
        <v>1.867</v>
      </c>
      <c r="E112" s="76"/>
      <c r="F112" s="77">
        <v>7.3024000000000004</v>
      </c>
      <c r="G112" s="31">
        <f t="shared" si="11"/>
        <v>0.73024000000000011</v>
      </c>
      <c r="H112" s="32">
        <f t="shared" si="8"/>
        <v>56.692129999999999</v>
      </c>
      <c r="I112" s="32">
        <f>MAX($H$19:H112)</f>
        <v>58.000429999999994</v>
      </c>
      <c r="J112" s="33">
        <f t="shared" si="9"/>
        <v>-1.3082999999999956</v>
      </c>
      <c r="K112" s="34">
        <f t="shared" si="10"/>
        <v>1.3048880229027393E-2</v>
      </c>
      <c r="L112" s="47"/>
    </row>
    <row r="113" spans="1:12" x14ac:dyDescent="0.25">
      <c r="A113" s="73" t="s">
        <v>112</v>
      </c>
      <c r="B113" s="74" t="s">
        <v>120</v>
      </c>
      <c r="C113" s="75">
        <v>43906.25</v>
      </c>
      <c r="D113" s="74"/>
      <c r="E113" s="76"/>
      <c r="F113" s="77">
        <v>6.9957999999999991</v>
      </c>
      <c r="G113" s="31">
        <f t="shared" si="11"/>
        <v>0.69957999999999998</v>
      </c>
      <c r="H113" s="32">
        <f t="shared" si="8"/>
        <v>57.391709999999996</v>
      </c>
      <c r="I113" s="32">
        <f>MAX($H$19:H113)</f>
        <v>58.000429999999994</v>
      </c>
      <c r="J113" s="33">
        <f t="shared" si="9"/>
        <v>-0.60871999999999815</v>
      </c>
      <c r="K113" s="34">
        <f t="shared" si="10"/>
        <v>1.2339984403478832E-2</v>
      </c>
      <c r="L113" s="47"/>
    </row>
    <row r="114" spans="1:12" x14ac:dyDescent="0.25">
      <c r="A114" s="73" t="s">
        <v>108</v>
      </c>
      <c r="B114" s="74" t="s">
        <v>120</v>
      </c>
      <c r="C114" s="75">
        <v>43906.333333333336</v>
      </c>
      <c r="D114" s="74">
        <v>2.3E-2</v>
      </c>
      <c r="E114" s="76">
        <v>459770</v>
      </c>
      <c r="F114" s="77">
        <v>6.1150000000000002</v>
      </c>
      <c r="G114" s="31">
        <f t="shared" si="11"/>
        <v>0.61150000000000004</v>
      </c>
      <c r="H114" s="32">
        <f t="shared" si="8"/>
        <v>58.003209999999996</v>
      </c>
      <c r="I114" s="32">
        <f>MAX($H$19:H114)</f>
        <v>58.003209999999996</v>
      </c>
      <c r="J114" s="33">
        <f t="shared" si="9"/>
        <v>0</v>
      </c>
      <c r="K114" s="34">
        <f t="shared" si="10"/>
        <v>1.0654848932014627E-2</v>
      </c>
      <c r="L114" s="47"/>
    </row>
    <row r="115" spans="1:12" x14ac:dyDescent="0.25">
      <c r="A115" s="73" t="s">
        <v>109</v>
      </c>
      <c r="B115" s="74" t="s">
        <v>120</v>
      </c>
      <c r="C115" s="75">
        <v>43906.333333333336</v>
      </c>
      <c r="D115" s="74"/>
      <c r="E115" s="76"/>
      <c r="F115" s="77">
        <v>6.7328999999999999</v>
      </c>
      <c r="G115" s="31">
        <f t="shared" si="11"/>
        <v>0.67329000000000006</v>
      </c>
      <c r="H115" s="32">
        <f t="shared" si="8"/>
        <v>58.676499999999997</v>
      </c>
      <c r="I115" s="32">
        <f>MAX($H$19:H115)</f>
        <v>58.676499999999997</v>
      </c>
      <c r="J115" s="33">
        <f t="shared" si="9"/>
        <v>0</v>
      </c>
      <c r="K115" s="34">
        <f t="shared" si="10"/>
        <v>1.1607805843848906E-2</v>
      </c>
      <c r="L115" s="47"/>
    </row>
    <row r="116" spans="1:12" x14ac:dyDescent="0.25">
      <c r="A116" s="73" t="s">
        <v>110</v>
      </c>
      <c r="B116" s="74" t="s">
        <v>120</v>
      </c>
      <c r="C116" s="75">
        <v>43906.333333333336</v>
      </c>
      <c r="D116" s="74">
        <v>106.76</v>
      </c>
      <c r="E116" s="76"/>
      <c r="F116" s="77">
        <v>-13.559200000000001</v>
      </c>
      <c r="G116" s="31">
        <f t="shared" si="11"/>
        <v>-1.3559200000000002</v>
      </c>
      <c r="H116" s="32">
        <f t="shared" si="8"/>
        <v>57.32058</v>
      </c>
      <c r="I116" s="32">
        <f>MAX($H$19:H116)</f>
        <v>58.676499999999997</v>
      </c>
      <c r="J116" s="33">
        <f t="shared" si="9"/>
        <v>-1.3559199999999976</v>
      </c>
      <c r="K116" s="34">
        <f t="shared" si="10"/>
        <v>-2.3108399444411232E-2</v>
      </c>
      <c r="L116" s="47"/>
    </row>
    <row r="117" spans="1:12" x14ac:dyDescent="0.25">
      <c r="A117" s="73" t="s">
        <v>113</v>
      </c>
      <c r="B117" s="74" t="s">
        <v>120</v>
      </c>
      <c r="C117" s="75">
        <v>43906.333333333336</v>
      </c>
      <c r="D117" s="74">
        <v>0.13639999999999999</v>
      </c>
      <c r="E117" s="76"/>
      <c r="F117" s="77">
        <v>6.9216999999999995</v>
      </c>
      <c r="G117" s="31">
        <f t="shared" si="11"/>
        <v>0.69216999999999995</v>
      </c>
      <c r="H117" s="32">
        <f t="shared" si="8"/>
        <v>58.012749999999997</v>
      </c>
      <c r="I117" s="32">
        <f>MAX($H$19:H117)</f>
        <v>58.676499999999997</v>
      </c>
      <c r="J117" s="33">
        <f t="shared" si="9"/>
        <v>-0.66375000000000028</v>
      </c>
      <c r="K117" s="34">
        <f t="shared" si="10"/>
        <v>1.2075418636726898E-2</v>
      </c>
      <c r="L117" s="47"/>
    </row>
    <row r="118" spans="1:12" x14ac:dyDescent="0.25">
      <c r="A118" s="73" t="s">
        <v>110</v>
      </c>
      <c r="B118" s="74" t="s">
        <v>119</v>
      </c>
      <c r="C118" s="75">
        <v>43908.916666666664</v>
      </c>
      <c r="D118" s="74">
        <v>117.16</v>
      </c>
      <c r="E118" s="76"/>
      <c r="F118" s="77">
        <v>44.765300000000003</v>
      </c>
      <c r="G118" s="31">
        <f t="shared" si="11"/>
        <v>4.4765300000000003</v>
      </c>
      <c r="H118" s="32">
        <f t="shared" si="8"/>
        <v>62.489279999999994</v>
      </c>
      <c r="I118" s="32">
        <f>MAX($H$19:H118)</f>
        <v>62.489279999999994</v>
      </c>
      <c r="J118" s="33">
        <f t="shared" si="9"/>
        <v>0</v>
      </c>
      <c r="K118" s="34">
        <f t="shared" si="10"/>
        <v>7.7164588818837254E-2</v>
      </c>
      <c r="L118" s="47"/>
    </row>
    <row r="119" spans="1:12" x14ac:dyDescent="0.25">
      <c r="A119" s="73" t="s">
        <v>112</v>
      </c>
      <c r="B119" s="74" t="s">
        <v>119</v>
      </c>
      <c r="C119" s="75">
        <v>43909</v>
      </c>
      <c r="D119" s="74"/>
      <c r="E119" s="76"/>
      <c r="F119" s="77">
        <v>42.963000000000001</v>
      </c>
      <c r="G119" s="31">
        <f t="shared" si="11"/>
        <v>4.2963000000000005</v>
      </c>
      <c r="H119" s="32">
        <f t="shared" si="8"/>
        <v>66.785579999999996</v>
      </c>
      <c r="I119" s="32">
        <f>MAX($H$19:H119)</f>
        <v>66.785579999999996</v>
      </c>
      <c r="J119" s="33">
        <f t="shared" si="9"/>
        <v>0</v>
      </c>
      <c r="K119" s="34">
        <f t="shared" si="10"/>
        <v>6.8752592444656146E-2</v>
      </c>
      <c r="L119" s="47"/>
    </row>
    <row r="120" spans="1:12" x14ac:dyDescent="0.25">
      <c r="A120" s="73" t="s">
        <v>109</v>
      </c>
      <c r="B120" s="74" t="s">
        <v>119</v>
      </c>
      <c r="C120" s="75">
        <v>43909.333333333336</v>
      </c>
      <c r="D120" s="74"/>
      <c r="E120" s="76"/>
      <c r="F120" s="77">
        <v>30.766499999999997</v>
      </c>
      <c r="G120" s="31">
        <f t="shared" si="11"/>
        <v>3.0766499999999999</v>
      </c>
      <c r="H120" s="32">
        <f t="shared" si="8"/>
        <v>69.862229999999997</v>
      </c>
      <c r="I120" s="32">
        <f>MAX($H$19:H120)</f>
        <v>69.862229999999997</v>
      </c>
      <c r="J120" s="33">
        <f t="shared" si="9"/>
        <v>0</v>
      </c>
      <c r="K120" s="34">
        <f t="shared" si="10"/>
        <v>4.6067579258876057E-2</v>
      </c>
      <c r="L120" s="47"/>
    </row>
    <row r="121" spans="1:12" x14ac:dyDescent="0.25">
      <c r="A121" s="73" t="s">
        <v>113</v>
      </c>
      <c r="B121" s="74" t="s">
        <v>119</v>
      </c>
      <c r="C121" s="75">
        <v>43909.333333333336</v>
      </c>
      <c r="D121" s="74">
        <v>0.1487</v>
      </c>
      <c r="E121" s="76"/>
      <c r="F121" s="77">
        <v>25.601300000000002</v>
      </c>
      <c r="G121" s="31">
        <f t="shared" si="11"/>
        <v>2.5601300000000005</v>
      </c>
      <c r="H121" s="32">
        <f t="shared" si="8"/>
        <v>72.422359999999998</v>
      </c>
      <c r="I121" s="32">
        <f>MAX($H$19:H121)</f>
        <v>72.422359999999998</v>
      </c>
      <c r="J121" s="33">
        <f t="shared" si="9"/>
        <v>0</v>
      </c>
      <c r="K121" s="34">
        <f t="shared" si="10"/>
        <v>3.6645409114481442E-2</v>
      </c>
      <c r="L121" s="47"/>
    </row>
    <row r="122" spans="1:12" x14ac:dyDescent="0.25">
      <c r="A122" s="73" t="s">
        <v>108</v>
      </c>
      <c r="B122" s="74" t="s">
        <v>120</v>
      </c>
      <c r="C122" s="75">
        <v>43912.583333333336</v>
      </c>
      <c r="D122" s="74">
        <v>2.8309999999999998E-2</v>
      </c>
      <c r="E122" s="76">
        <v>775193</v>
      </c>
      <c r="F122" s="77">
        <v>6.4340999999999999</v>
      </c>
      <c r="G122" s="31">
        <f t="shared" si="11"/>
        <v>0.64341000000000004</v>
      </c>
      <c r="H122" s="32">
        <f t="shared" si="8"/>
        <v>73.065770000000001</v>
      </c>
      <c r="I122" s="32">
        <f>MAX($H$19:H122)</f>
        <v>73.065770000000001</v>
      </c>
      <c r="J122" s="33">
        <f t="shared" si="9"/>
        <v>0</v>
      </c>
      <c r="K122" s="34">
        <f t="shared" si="10"/>
        <v>8.8841346788477438E-3</v>
      </c>
      <c r="L122" s="47"/>
    </row>
    <row r="123" spans="1:12" x14ac:dyDescent="0.25">
      <c r="A123" s="73" t="s">
        <v>111</v>
      </c>
      <c r="B123" s="74" t="s">
        <v>120</v>
      </c>
      <c r="C123" s="75">
        <v>43912.583333333336</v>
      </c>
      <c r="D123" s="74">
        <v>2.15</v>
      </c>
      <c r="E123" s="76"/>
      <c r="F123" s="77">
        <v>8.6146000000000011</v>
      </c>
      <c r="G123" s="31">
        <f t="shared" si="11"/>
        <v>0.86146000000000011</v>
      </c>
      <c r="H123" s="32">
        <f t="shared" si="8"/>
        <v>73.927229999999994</v>
      </c>
      <c r="I123" s="32">
        <f>MAX($H$19:H123)</f>
        <v>73.927229999999994</v>
      </c>
      <c r="J123" s="33">
        <f t="shared" si="9"/>
        <v>0</v>
      </c>
      <c r="K123" s="34">
        <f t="shared" si="10"/>
        <v>1.1790199432648141E-2</v>
      </c>
      <c r="L123" s="47"/>
    </row>
    <row r="124" spans="1:12" x14ac:dyDescent="0.25">
      <c r="A124" s="73" t="s">
        <v>112</v>
      </c>
      <c r="B124" s="74" t="s">
        <v>120</v>
      </c>
      <c r="C124" s="75">
        <v>43912.666666666664</v>
      </c>
      <c r="D124" s="74"/>
      <c r="E124" s="76"/>
      <c r="F124" s="77">
        <v>7.2315999999999994</v>
      </c>
      <c r="G124" s="31">
        <f t="shared" si="11"/>
        <v>0.72316000000000003</v>
      </c>
      <c r="H124" s="32">
        <f t="shared" si="8"/>
        <v>74.650389999999987</v>
      </c>
      <c r="I124" s="32">
        <f>MAX($H$19:H124)</f>
        <v>74.650389999999987</v>
      </c>
      <c r="J124" s="33">
        <f t="shared" si="9"/>
        <v>0</v>
      </c>
      <c r="K124" s="34">
        <f t="shared" si="10"/>
        <v>9.7820518907578702E-3</v>
      </c>
      <c r="L124" s="47"/>
    </row>
    <row r="125" spans="1:12" x14ac:dyDescent="0.25">
      <c r="A125" s="73" t="s">
        <v>113</v>
      </c>
      <c r="B125" s="74" t="s">
        <v>120</v>
      </c>
      <c r="C125" s="75">
        <v>43912.666666666664</v>
      </c>
      <c r="D125" s="74">
        <v>0.15390000000000001</v>
      </c>
      <c r="E125" s="76"/>
      <c r="F125" s="77">
        <v>6.9182000000000006</v>
      </c>
      <c r="G125" s="31">
        <f t="shared" si="11"/>
        <v>0.6918200000000001</v>
      </c>
      <c r="H125" s="32">
        <f t="shared" si="8"/>
        <v>75.342209999999994</v>
      </c>
      <c r="I125" s="32">
        <f>MAX($H$19:H125)</f>
        <v>75.342209999999994</v>
      </c>
      <c r="J125" s="33">
        <f t="shared" si="9"/>
        <v>0</v>
      </c>
      <c r="K125" s="34">
        <f t="shared" si="10"/>
        <v>9.2674666535568218E-3</v>
      </c>
      <c r="L125" s="47"/>
    </row>
    <row r="126" spans="1:12" x14ac:dyDescent="0.25">
      <c r="A126" s="73" t="s">
        <v>109</v>
      </c>
      <c r="B126" s="74" t="s">
        <v>119</v>
      </c>
      <c r="C126" s="75">
        <v>43913.583333333336</v>
      </c>
      <c r="D126" s="74"/>
      <c r="E126" s="76"/>
      <c r="F126" s="77">
        <v>17.301500000000001</v>
      </c>
      <c r="G126" s="31">
        <f t="shared" si="11"/>
        <v>1.7301500000000001</v>
      </c>
      <c r="H126" s="32">
        <f t="shared" si="8"/>
        <v>77.072359999999989</v>
      </c>
      <c r="I126" s="32">
        <f>MAX($H$19:H126)</f>
        <v>77.072359999999989</v>
      </c>
      <c r="J126" s="33">
        <f t="shared" si="9"/>
        <v>0</v>
      </c>
      <c r="K126" s="34">
        <f t="shared" si="10"/>
        <v>2.2963887042867448E-2</v>
      </c>
      <c r="L126" s="47"/>
    </row>
    <row r="127" spans="1:12" x14ac:dyDescent="0.25">
      <c r="A127" s="73" t="s">
        <v>112</v>
      </c>
      <c r="B127" s="74" t="s">
        <v>119</v>
      </c>
      <c r="C127" s="75">
        <v>43916.333333333336</v>
      </c>
      <c r="D127" s="74"/>
      <c r="E127" s="76"/>
      <c r="F127" s="77">
        <v>8.2927</v>
      </c>
      <c r="G127" s="31">
        <f t="shared" si="11"/>
        <v>0.82927000000000006</v>
      </c>
      <c r="H127" s="32">
        <f t="shared" si="8"/>
        <v>77.901629999999983</v>
      </c>
      <c r="I127" s="32">
        <f>MAX($H$19:H127)</f>
        <v>77.901629999999983</v>
      </c>
      <c r="J127" s="33">
        <f t="shared" si="9"/>
        <v>0</v>
      </c>
      <c r="K127" s="34">
        <f t="shared" si="10"/>
        <v>1.0759629003185944E-2</v>
      </c>
      <c r="L127" s="47"/>
    </row>
    <row r="128" spans="1:12" x14ac:dyDescent="0.25">
      <c r="A128" s="73" t="s">
        <v>113</v>
      </c>
      <c r="B128" s="74" t="s">
        <v>119</v>
      </c>
      <c r="C128" s="75">
        <v>43916.916666666664</v>
      </c>
      <c r="D128" s="74">
        <v>0.1714</v>
      </c>
      <c r="E128" s="76"/>
      <c r="F128" s="77">
        <v>9.7087000000000003</v>
      </c>
      <c r="G128" s="31">
        <f t="shared" si="11"/>
        <v>0.97087000000000012</v>
      </c>
      <c r="H128" s="32">
        <f t="shared" si="8"/>
        <v>78.872499999999988</v>
      </c>
      <c r="I128" s="32">
        <f>MAX($H$19:H128)</f>
        <v>78.872499999999988</v>
      </c>
      <c r="J128" s="33">
        <f t="shared" si="9"/>
        <v>0</v>
      </c>
      <c r="K128" s="34">
        <f t="shared" si="10"/>
        <v>1.2462768750795217E-2</v>
      </c>
      <c r="L128" s="47"/>
    </row>
    <row r="129" spans="1:12" x14ac:dyDescent="0.25">
      <c r="A129" s="73" t="s">
        <v>108</v>
      </c>
      <c r="B129" s="74" t="s">
        <v>119</v>
      </c>
      <c r="C129" s="75">
        <v>43917</v>
      </c>
      <c r="D129" s="74">
        <v>3.1E-2</v>
      </c>
      <c r="E129" s="76">
        <v>1212121</v>
      </c>
      <c r="F129" s="77">
        <v>0.84850000000000081</v>
      </c>
      <c r="G129" s="31">
        <f t="shared" si="11"/>
        <v>8.4850000000000092E-2</v>
      </c>
      <c r="H129" s="32">
        <f t="shared" si="8"/>
        <v>78.957349999999991</v>
      </c>
      <c r="I129" s="32">
        <f>MAX($H$19:H129)</f>
        <v>78.957349999999991</v>
      </c>
      <c r="J129" s="33">
        <f t="shared" si="9"/>
        <v>0</v>
      </c>
      <c r="K129" s="34">
        <f t="shared" si="10"/>
        <v>1.0757868712163443E-3</v>
      </c>
      <c r="L129" s="47"/>
    </row>
    <row r="130" spans="1:12" x14ac:dyDescent="0.25">
      <c r="A130" s="73" t="s">
        <v>111</v>
      </c>
      <c r="B130" s="74" t="s">
        <v>119</v>
      </c>
      <c r="C130" s="75">
        <v>43917</v>
      </c>
      <c r="D130" s="74">
        <v>2.3180000000000001</v>
      </c>
      <c r="E130" s="76"/>
      <c r="F130" s="77">
        <v>6.7755999999999998</v>
      </c>
      <c r="G130" s="31">
        <f t="shared" si="11"/>
        <v>0.67756000000000005</v>
      </c>
      <c r="H130" s="32">
        <f t="shared" si="8"/>
        <v>79.634909999999991</v>
      </c>
      <c r="I130" s="32">
        <f>MAX($H$19:H130)</f>
        <v>79.634909999999991</v>
      </c>
      <c r="J130" s="33">
        <f t="shared" si="9"/>
        <v>0</v>
      </c>
      <c r="K130" s="34">
        <f t="shared" si="10"/>
        <v>8.5813416990312419E-3</v>
      </c>
      <c r="L130" s="47"/>
    </row>
    <row r="131" spans="1:12" x14ac:dyDescent="0.25">
      <c r="A131" s="73" t="s">
        <v>109</v>
      </c>
      <c r="B131" s="74" t="s">
        <v>119</v>
      </c>
      <c r="C131" s="75">
        <v>43917.083333333336</v>
      </c>
      <c r="D131" s="74"/>
      <c r="E131" s="76"/>
      <c r="F131" s="77">
        <v>-16.7332</v>
      </c>
      <c r="G131" s="31">
        <f t="shared" si="11"/>
        <v>-1.6733200000000001</v>
      </c>
      <c r="H131" s="32">
        <f t="shared" si="8"/>
        <v>77.961589999999987</v>
      </c>
      <c r="I131" s="32">
        <f>MAX($H$19:H131)</f>
        <v>79.634909999999991</v>
      </c>
      <c r="J131" s="33">
        <f t="shared" si="9"/>
        <v>-1.6733200000000039</v>
      </c>
      <c r="K131" s="34">
        <f t="shared" si="10"/>
        <v>-2.1012392680546776E-2</v>
      </c>
      <c r="L131" s="47"/>
    </row>
    <row r="132" spans="1:12" x14ac:dyDescent="0.25">
      <c r="A132" s="73" t="s">
        <v>110</v>
      </c>
      <c r="B132" s="74" t="s">
        <v>119</v>
      </c>
      <c r="C132" s="75">
        <v>43917.083333333336</v>
      </c>
      <c r="D132" s="74">
        <v>139.29</v>
      </c>
      <c r="E132" s="76"/>
      <c r="F132" s="77">
        <v>-14.892799999999999</v>
      </c>
      <c r="G132" s="31">
        <f t="shared" si="11"/>
        <v>-1.4892799999999999</v>
      </c>
      <c r="H132" s="32">
        <f t="shared" si="8"/>
        <v>76.472309999999993</v>
      </c>
      <c r="I132" s="32">
        <f>MAX($H$19:H132)</f>
        <v>79.634909999999991</v>
      </c>
      <c r="J132" s="33">
        <f t="shared" si="9"/>
        <v>-3.1625999999999976</v>
      </c>
      <c r="K132" s="34">
        <f t="shared" si="10"/>
        <v>-1.9102740208351232E-2</v>
      </c>
      <c r="L132" s="47"/>
    </row>
    <row r="133" spans="1:12" x14ac:dyDescent="0.25">
      <c r="A133" s="73" t="s">
        <v>109</v>
      </c>
      <c r="B133" s="74" t="s">
        <v>120</v>
      </c>
      <c r="C133" s="75">
        <v>43917.416666666664</v>
      </c>
      <c r="D133" s="74"/>
      <c r="E133" s="76"/>
      <c r="F133" s="77">
        <v>25.258699999999997</v>
      </c>
      <c r="G133" s="31">
        <f t="shared" si="11"/>
        <v>2.5258699999999998</v>
      </c>
      <c r="H133" s="32">
        <f t="shared" si="8"/>
        <v>78.998179999999991</v>
      </c>
      <c r="I133" s="32">
        <f>MAX($H$19:H133)</f>
        <v>79.634909999999991</v>
      </c>
      <c r="J133" s="33">
        <f t="shared" si="9"/>
        <v>-0.63673000000000002</v>
      </c>
      <c r="K133" s="34">
        <f t="shared" si="10"/>
        <v>3.3029864012215526E-2</v>
      </c>
      <c r="L133" s="47"/>
    </row>
    <row r="134" spans="1:12" x14ac:dyDescent="0.25">
      <c r="A134" s="73" t="s">
        <v>110</v>
      </c>
      <c r="B134" s="74" t="s">
        <v>120</v>
      </c>
      <c r="C134" s="75">
        <v>43917.5</v>
      </c>
      <c r="D134" s="74">
        <v>136.07</v>
      </c>
      <c r="E134" s="76"/>
      <c r="F134" s="77">
        <v>24.2867</v>
      </c>
      <c r="G134" s="31">
        <f t="shared" si="11"/>
        <v>2.4286700000000003</v>
      </c>
      <c r="H134" s="32">
        <f t="shared" si="8"/>
        <v>81.426849999999988</v>
      </c>
      <c r="I134" s="32">
        <f>MAX($H$19:H134)</f>
        <v>81.426849999999988</v>
      </c>
      <c r="J134" s="33">
        <f t="shared" si="9"/>
        <v>0</v>
      </c>
      <c r="K134" s="34">
        <f t="shared" si="10"/>
        <v>3.0743366492747004E-2</v>
      </c>
      <c r="L134" s="47"/>
    </row>
    <row r="135" spans="1:12" x14ac:dyDescent="0.25">
      <c r="A135" s="73" t="s">
        <v>111</v>
      </c>
      <c r="B135" s="74" t="s">
        <v>120</v>
      </c>
      <c r="C135" s="75">
        <v>43917.583333333336</v>
      </c>
      <c r="D135" s="74">
        <v>2.2400000000000002</v>
      </c>
      <c r="E135" s="76"/>
      <c r="F135" s="77">
        <v>32.869999999999997</v>
      </c>
      <c r="G135" s="31">
        <f t="shared" si="11"/>
        <v>3.2869999999999999</v>
      </c>
      <c r="H135" s="32">
        <f t="shared" si="8"/>
        <v>84.713849999999994</v>
      </c>
      <c r="I135" s="32">
        <f>MAX($H$19:H135)</f>
        <v>84.713849999999994</v>
      </c>
      <c r="J135" s="33">
        <f t="shared" si="9"/>
        <v>0</v>
      </c>
      <c r="K135" s="34">
        <f t="shared" si="10"/>
        <v>4.0367520050204719E-2</v>
      </c>
      <c r="L135" s="47"/>
    </row>
    <row r="136" spans="1:12" x14ac:dyDescent="0.25">
      <c r="A136" s="73" t="s">
        <v>113</v>
      </c>
      <c r="B136" s="74" t="s">
        <v>120</v>
      </c>
      <c r="C136" s="75">
        <v>43919.833333333336</v>
      </c>
      <c r="D136" s="74">
        <v>0.1646</v>
      </c>
      <c r="E136" s="76"/>
      <c r="F136" s="77">
        <v>-20.4636</v>
      </c>
      <c r="G136" s="31">
        <f t="shared" si="11"/>
        <v>-2.04636</v>
      </c>
      <c r="H136" s="32">
        <f t="shared" si="8"/>
        <v>82.667489999999987</v>
      </c>
      <c r="I136" s="32">
        <f>MAX($H$19:H136)</f>
        <v>84.713849999999994</v>
      </c>
      <c r="J136" s="33">
        <f t="shared" si="9"/>
        <v>-2.0463600000000071</v>
      </c>
      <c r="K136" s="34">
        <f t="shared" si="10"/>
        <v>-2.415614447932668E-2</v>
      </c>
      <c r="L136" s="47"/>
    </row>
    <row r="137" spans="1:12" x14ac:dyDescent="0.25">
      <c r="A137" s="73" t="s">
        <v>108</v>
      </c>
      <c r="B137" s="74" t="s">
        <v>120</v>
      </c>
      <c r="C137" s="75">
        <v>43919.916666666664</v>
      </c>
      <c r="D137" s="74">
        <v>2.826E-2</v>
      </c>
      <c r="E137" s="76">
        <v>1333333</v>
      </c>
      <c r="F137" s="77">
        <v>-23.733400000000003</v>
      </c>
      <c r="G137" s="31">
        <f t="shared" si="11"/>
        <v>-2.3733400000000002</v>
      </c>
      <c r="H137" s="32">
        <f t="shared" si="8"/>
        <v>80.294149999999988</v>
      </c>
      <c r="I137" s="32">
        <f>MAX($H$19:H137)</f>
        <v>84.713849999999994</v>
      </c>
      <c r="J137" s="33">
        <f t="shared" si="9"/>
        <v>-4.419700000000006</v>
      </c>
      <c r="K137" s="34">
        <f t="shared" si="10"/>
        <v>-2.8709472127434799E-2</v>
      </c>
      <c r="L137" s="47"/>
    </row>
    <row r="138" spans="1:12" x14ac:dyDescent="0.25">
      <c r="A138" s="73" t="s">
        <v>109</v>
      </c>
      <c r="B138" s="74" t="s">
        <v>120</v>
      </c>
      <c r="C138" s="75">
        <v>43919.916666666664</v>
      </c>
      <c r="D138" s="74"/>
      <c r="E138" s="76"/>
      <c r="F138" s="77">
        <v>-20.125599999999999</v>
      </c>
      <c r="G138" s="31">
        <f t="shared" si="11"/>
        <v>-2.0125600000000001</v>
      </c>
      <c r="H138" s="32">
        <f t="shared" si="8"/>
        <v>78.281589999999994</v>
      </c>
      <c r="I138" s="32">
        <f>MAX($H$19:H138)</f>
        <v>84.713849999999994</v>
      </c>
      <c r="J138" s="33">
        <f t="shared" si="9"/>
        <v>-6.4322599999999994</v>
      </c>
      <c r="K138" s="34">
        <f t="shared" si="10"/>
        <v>-2.506483971746376E-2</v>
      </c>
      <c r="L138" s="47"/>
    </row>
    <row r="139" spans="1:12" x14ac:dyDescent="0.25">
      <c r="A139" s="73" t="s">
        <v>110</v>
      </c>
      <c r="B139" s="74" t="s">
        <v>120</v>
      </c>
      <c r="C139" s="75">
        <v>43919.916666666664</v>
      </c>
      <c r="D139" s="74">
        <v>124.77</v>
      </c>
      <c r="E139" s="76"/>
      <c r="F139" s="77">
        <v>-21.244399999999999</v>
      </c>
      <c r="G139" s="31">
        <f t="shared" si="11"/>
        <v>-2.1244399999999999</v>
      </c>
      <c r="H139" s="32">
        <f t="shared" si="8"/>
        <v>76.157150000000001</v>
      </c>
      <c r="I139" s="32">
        <f>MAX($H$19:H139)</f>
        <v>84.713849999999994</v>
      </c>
      <c r="J139" s="33">
        <f t="shared" si="9"/>
        <v>-8.5566999999999922</v>
      </c>
      <c r="K139" s="34">
        <f t="shared" si="10"/>
        <v>-2.7138437019483042E-2</v>
      </c>
      <c r="L139" s="47"/>
    </row>
    <row r="140" spans="1:12" x14ac:dyDescent="0.25">
      <c r="A140" s="73" t="s">
        <v>111</v>
      </c>
      <c r="B140" s="74" t="s">
        <v>120</v>
      </c>
      <c r="C140" s="75">
        <v>43920</v>
      </c>
      <c r="D140" s="74">
        <v>2.0099999999999998</v>
      </c>
      <c r="E140" s="76"/>
      <c r="F140" s="77">
        <v>-19.9452</v>
      </c>
      <c r="G140" s="31">
        <f t="shared" si="11"/>
        <v>-1.9945200000000001</v>
      </c>
      <c r="H140" s="32">
        <f t="shared" si="8"/>
        <v>74.162630000000007</v>
      </c>
      <c r="I140" s="32">
        <f>MAX($H$19:H140)</f>
        <v>84.713849999999994</v>
      </c>
      <c r="J140" s="33">
        <f t="shared" si="9"/>
        <v>-10.551219999999986</v>
      </c>
      <c r="K140" s="34">
        <f t="shared" si="10"/>
        <v>-2.6189530464309607E-2</v>
      </c>
      <c r="L140" s="47"/>
    </row>
    <row r="141" spans="1:12" x14ac:dyDescent="0.25">
      <c r="A141" s="73" t="s">
        <v>108</v>
      </c>
      <c r="B141" s="74" t="s">
        <v>119</v>
      </c>
      <c r="C141" s="75">
        <v>43920.333333333336</v>
      </c>
      <c r="D141" s="74">
        <v>2.9430000000000001E-2</v>
      </c>
      <c r="E141" s="76">
        <v>1333333</v>
      </c>
      <c r="F141" s="77">
        <v>7.6</v>
      </c>
      <c r="G141" s="31">
        <f t="shared" si="11"/>
        <v>0.76</v>
      </c>
      <c r="H141" s="32">
        <f t="shared" si="8"/>
        <v>74.922630000000012</v>
      </c>
      <c r="I141" s="32">
        <f>MAX($H$19:H141)</f>
        <v>84.713849999999994</v>
      </c>
      <c r="J141" s="33">
        <f t="shared" si="9"/>
        <v>-9.7912199999999814</v>
      </c>
      <c r="K141" s="34">
        <f t="shared" si="10"/>
        <v>1.0247748765112696E-2</v>
      </c>
      <c r="L141" s="47"/>
    </row>
    <row r="142" spans="1:12" x14ac:dyDescent="0.25">
      <c r="A142" s="73" t="s">
        <v>112</v>
      </c>
      <c r="B142" s="74" t="s">
        <v>120</v>
      </c>
      <c r="C142" s="75">
        <v>43922.75</v>
      </c>
      <c r="D142" s="74"/>
      <c r="E142" s="76"/>
      <c r="F142" s="77">
        <v>-20.229800000000001</v>
      </c>
      <c r="G142" s="31">
        <f t="shared" si="11"/>
        <v>-2.02298</v>
      </c>
      <c r="H142" s="32">
        <f t="shared" si="8"/>
        <v>72.899650000000008</v>
      </c>
      <c r="I142" s="32">
        <f>MAX($H$19:H142)</f>
        <v>84.713849999999994</v>
      </c>
      <c r="J142" s="33">
        <f t="shared" si="9"/>
        <v>-11.814199999999985</v>
      </c>
      <c r="K142" s="34">
        <f t="shared" si="10"/>
        <v>-2.700092081658112E-2</v>
      </c>
      <c r="L142" s="47"/>
    </row>
    <row r="143" spans="1:12" x14ac:dyDescent="0.25">
      <c r="A143" s="73" t="s">
        <v>109</v>
      </c>
      <c r="B143" s="74" t="s">
        <v>119</v>
      </c>
      <c r="C143" s="75">
        <v>43923</v>
      </c>
      <c r="D143" s="74"/>
      <c r="E143" s="76"/>
      <c r="F143" s="77">
        <v>19.611000000000001</v>
      </c>
      <c r="G143" s="31">
        <f t="shared" si="11"/>
        <v>1.9611000000000001</v>
      </c>
      <c r="H143" s="32">
        <f t="shared" si="8"/>
        <v>74.86075000000001</v>
      </c>
      <c r="I143" s="32">
        <f>MAX($H$19:H143)</f>
        <v>84.713849999999994</v>
      </c>
      <c r="J143" s="33">
        <f t="shared" si="9"/>
        <v>-9.8530999999999835</v>
      </c>
      <c r="K143" s="34">
        <f t="shared" si="10"/>
        <v>2.6901363723968563E-2</v>
      </c>
      <c r="L143" s="47"/>
    </row>
    <row r="144" spans="1:12" x14ac:dyDescent="0.25">
      <c r="A144" s="73" t="s">
        <v>110</v>
      </c>
      <c r="B144" s="74" t="s">
        <v>119</v>
      </c>
      <c r="C144" s="75">
        <v>43923</v>
      </c>
      <c r="D144" s="74">
        <v>136.29</v>
      </c>
      <c r="E144" s="76"/>
      <c r="F144" s="77">
        <v>3.7088000000000001</v>
      </c>
      <c r="G144" s="31">
        <f t="shared" si="11"/>
        <v>0.37088000000000004</v>
      </c>
      <c r="H144" s="32">
        <f t="shared" si="8"/>
        <v>75.23163000000001</v>
      </c>
      <c r="I144" s="32">
        <f>MAX($H$19:H144)</f>
        <v>84.713849999999994</v>
      </c>
      <c r="J144" s="33">
        <f t="shared" si="9"/>
        <v>-9.4822199999999839</v>
      </c>
      <c r="K144" s="34">
        <f t="shared" si="10"/>
        <v>4.95426508550878E-3</v>
      </c>
      <c r="L144" s="47"/>
    </row>
    <row r="145" spans="1:12" x14ac:dyDescent="0.25">
      <c r="A145" s="73" t="s">
        <v>108</v>
      </c>
      <c r="B145" s="74" t="s">
        <v>119</v>
      </c>
      <c r="C145" s="75">
        <v>43923.083333333336</v>
      </c>
      <c r="D145" s="74">
        <v>3.107E-2</v>
      </c>
      <c r="E145" s="76">
        <v>1449275</v>
      </c>
      <c r="F145" s="77">
        <v>24.782599999999999</v>
      </c>
      <c r="G145" s="31">
        <f t="shared" si="11"/>
        <v>2.4782600000000001</v>
      </c>
      <c r="H145" s="32">
        <f t="shared" si="8"/>
        <v>77.709890000000016</v>
      </c>
      <c r="I145" s="32">
        <f>MAX($H$19:H145)</f>
        <v>84.713849999999994</v>
      </c>
      <c r="J145" s="33">
        <f t="shared" si="9"/>
        <v>-7.003959999999978</v>
      </c>
      <c r="K145" s="34">
        <f t="shared" si="10"/>
        <v>3.2941729429496691E-2</v>
      </c>
      <c r="L145" s="47"/>
    </row>
    <row r="146" spans="1:12" x14ac:dyDescent="0.25">
      <c r="A146" s="73" t="s">
        <v>112</v>
      </c>
      <c r="B146" s="74" t="s">
        <v>119</v>
      </c>
      <c r="C146" s="75">
        <v>43923.083333333336</v>
      </c>
      <c r="D146" s="74"/>
      <c r="E146" s="76"/>
      <c r="F146" s="77">
        <v>12.916700000000001</v>
      </c>
      <c r="G146" s="31">
        <f t="shared" si="11"/>
        <v>1.2916700000000001</v>
      </c>
      <c r="H146" s="32">
        <f t="shared" si="8"/>
        <v>79.001560000000012</v>
      </c>
      <c r="I146" s="32">
        <f>MAX($H$19:H146)</f>
        <v>84.713849999999994</v>
      </c>
      <c r="J146" s="33">
        <f t="shared" si="9"/>
        <v>-5.7122899999999817</v>
      </c>
      <c r="K146" s="34">
        <f t="shared" si="10"/>
        <v>1.6621693841028407E-2</v>
      </c>
      <c r="L146" s="47"/>
    </row>
    <row r="147" spans="1:12" x14ac:dyDescent="0.25">
      <c r="A147" s="73" t="s">
        <v>111</v>
      </c>
      <c r="B147" s="74" t="s">
        <v>119</v>
      </c>
      <c r="C147" s="75">
        <v>43923.166666666664</v>
      </c>
      <c r="D147" s="74">
        <v>2.2749999999999999</v>
      </c>
      <c r="E147" s="76"/>
      <c r="F147" s="77">
        <v>10.720499999999999</v>
      </c>
      <c r="G147" s="31">
        <f t="shared" si="11"/>
        <v>1.0720499999999999</v>
      </c>
      <c r="H147" s="32">
        <f t="shared" si="8"/>
        <v>80.073610000000016</v>
      </c>
      <c r="I147" s="32">
        <f>MAX($H$19:H147)</f>
        <v>84.713849999999994</v>
      </c>
      <c r="J147" s="33">
        <f t="shared" si="9"/>
        <v>-4.6402399999999773</v>
      </c>
      <c r="K147" s="34">
        <f t="shared" si="10"/>
        <v>1.35699852002924E-2</v>
      </c>
      <c r="L147" s="47"/>
    </row>
    <row r="148" spans="1:12" x14ac:dyDescent="0.25">
      <c r="A148" s="73" t="s">
        <v>108</v>
      </c>
      <c r="B148" s="74" t="s">
        <v>119</v>
      </c>
      <c r="C148" s="75">
        <v>43927.25</v>
      </c>
      <c r="D148" s="74">
        <v>3.288E-2</v>
      </c>
      <c r="E148" s="76">
        <v>1904761</v>
      </c>
      <c r="F148" s="77">
        <v>59.238099999999996</v>
      </c>
      <c r="G148" s="31">
        <f t="shared" si="11"/>
        <v>5.9238099999999996</v>
      </c>
      <c r="H148" s="32">
        <f t="shared" si="8"/>
        <v>85.99742000000002</v>
      </c>
      <c r="I148" s="32">
        <f>MAX($H$19:H148)</f>
        <v>85.99742000000002</v>
      </c>
      <c r="J148" s="33">
        <f t="shared" si="9"/>
        <v>0</v>
      </c>
      <c r="K148" s="34">
        <f t="shared" si="10"/>
        <v>7.3979554562358274E-2</v>
      </c>
      <c r="L148" s="47"/>
    </row>
    <row r="149" spans="1:12" x14ac:dyDescent="0.25">
      <c r="A149" s="73" t="s">
        <v>109</v>
      </c>
      <c r="B149" s="74" t="s">
        <v>119</v>
      </c>
      <c r="C149" s="75">
        <v>43927.25</v>
      </c>
      <c r="D149" s="74"/>
      <c r="E149" s="76"/>
      <c r="F149" s="77">
        <v>32.0535</v>
      </c>
      <c r="G149" s="31">
        <f t="shared" si="11"/>
        <v>3.2053500000000001</v>
      </c>
      <c r="H149" s="32">
        <f t="shared" si="8"/>
        <v>89.202770000000015</v>
      </c>
      <c r="I149" s="32">
        <f>MAX($H$19:H149)</f>
        <v>89.202770000000015</v>
      </c>
      <c r="J149" s="33">
        <f t="shared" si="9"/>
        <v>0</v>
      </c>
      <c r="K149" s="34">
        <f t="shared" si="10"/>
        <v>3.7272629806801127E-2</v>
      </c>
      <c r="L149" s="47"/>
    </row>
    <row r="150" spans="1:12" x14ac:dyDescent="0.25">
      <c r="A150" s="73" t="s">
        <v>110</v>
      </c>
      <c r="B150" s="74" t="s">
        <v>119</v>
      </c>
      <c r="C150" s="75">
        <v>43927.25</v>
      </c>
      <c r="D150" s="74">
        <v>149.18</v>
      </c>
      <c r="E150" s="76"/>
      <c r="F150" s="77">
        <v>50.843400000000003</v>
      </c>
      <c r="G150" s="31">
        <f t="shared" si="11"/>
        <v>5.084340000000001</v>
      </c>
      <c r="H150" s="32">
        <f t="shared" si="8"/>
        <v>94.287110000000013</v>
      </c>
      <c r="I150" s="32">
        <f>MAX($H$19:H150)</f>
        <v>94.287110000000013</v>
      </c>
      <c r="J150" s="33">
        <f t="shared" si="9"/>
        <v>0</v>
      </c>
      <c r="K150" s="34">
        <f t="shared" si="10"/>
        <v>5.6997557362848728E-2</v>
      </c>
      <c r="L150" s="47"/>
    </row>
    <row r="151" spans="1:12" x14ac:dyDescent="0.25">
      <c r="A151" s="73" t="s">
        <v>111</v>
      </c>
      <c r="B151" s="74" t="s">
        <v>119</v>
      </c>
      <c r="C151" s="75">
        <v>43927.25</v>
      </c>
      <c r="D151" s="74">
        <v>2.3330000000000002</v>
      </c>
      <c r="E151" s="76"/>
      <c r="F151" s="77">
        <v>38.890999999999998</v>
      </c>
      <c r="G151" s="31">
        <f t="shared" si="11"/>
        <v>3.8891</v>
      </c>
      <c r="H151" s="32">
        <f t="shared" si="8"/>
        <v>98.176210000000012</v>
      </c>
      <c r="I151" s="32">
        <f>MAX($H$19:H151)</f>
        <v>98.176210000000012</v>
      </c>
      <c r="J151" s="33">
        <f t="shared" si="9"/>
        <v>0</v>
      </c>
      <c r="K151" s="34">
        <f t="shared" si="10"/>
        <v>4.1247419716226252E-2</v>
      </c>
      <c r="L151" s="47"/>
    </row>
    <row r="152" spans="1:12" x14ac:dyDescent="0.25">
      <c r="A152" s="73" t="s">
        <v>112</v>
      </c>
      <c r="B152" s="74" t="s">
        <v>119</v>
      </c>
      <c r="C152" s="75">
        <v>43927.25</v>
      </c>
      <c r="D152" s="74"/>
      <c r="E152" s="76"/>
      <c r="F152" s="77">
        <v>46.666699999999999</v>
      </c>
      <c r="G152" s="31">
        <f t="shared" si="11"/>
        <v>4.6666699999999999</v>
      </c>
      <c r="H152" s="32">
        <f t="shared" si="8"/>
        <v>102.84288000000001</v>
      </c>
      <c r="I152" s="32">
        <f>MAX($H$19:H152)</f>
        <v>102.84288000000001</v>
      </c>
      <c r="J152" s="33">
        <f t="shared" si="9"/>
        <v>0</v>
      </c>
      <c r="K152" s="34">
        <f t="shared" si="10"/>
        <v>4.7533613285744014E-2</v>
      </c>
      <c r="L152" s="47"/>
    </row>
    <row r="153" spans="1:12" x14ac:dyDescent="0.25">
      <c r="A153" s="73" t="s">
        <v>113</v>
      </c>
      <c r="B153" s="74" t="s">
        <v>119</v>
      </c>
      <c r="C153" s="75">
        <v>43927.25</v>
      </c>
      <c r="D153" s="74">
        <v>0.18429999999999999</v>
      </c>
      <c r="E153" s="76"/>
      <c r="F153" s="77">
        <v>47.169799999999995</v>
      </c>
      <c r="G153" s="31">
        <f t="shared" si="11"/>
        <v>4.7169799999999995</v>
      </c>
      <c r="H153" s="32">
        <f t="shared" ref="H153:H216" si="12">(H152+G153)</f>
        <v>107.55986000000001</v>
      </c>
      <c r="I153" s="32">
        <f>MAX($H$19:H153)</f>
        <v>107.55986000000001</v>
      </c>
      <c r="J153" s="33">
        <f t="shared" ref="J153:J216" si="13">(H153-I153)</f>
        <v>0</v>
      </c>
      <c r="K153" s="34">
        <f t="shared" si="10"/>
        <v>4.5865887847559295E-2</v>
      </c>
      <c r="L153" s="47"/>
    </row>
    <row r="154" spans="1:12" x14ac:dyDescent="0.25">
      <c r="A154" s="73" t="s">
        <v>111</v>
      </c>
      <c r="B154" s="74" t="s">
        <v>119</v>
      </c>
      <c r="C154" s="75">
        <v>43930</v>
      </c>
      <c r="D154" s="74">
        <v>3.169</v>
      </c>
      <c r="E154" s="76"/>
      <c r="F154" s="77">
        <v>10.556199999999999</v>
      </c>
      <c r="G154" s="31">
        <f t="shared" si="11"/>
        <v>1.05562</v>
      </c>
      <c r="H154" s="32">
        <f t="shared" si="12"/>
        <v>108.61548000000002</v>
      </c>
      <c r="I154" s="32">
        <f>MAX($H$19:H154)</f>
        <v>108.61548000000002</v>
      </c>
      <c r="J154" s="33">
        <f t="shared" si="13"/>
        <v>0</v>
      </c>
      <c r="K154" s="34">
        <f t="shared" si="10"/>
        <v>9.814255987317333E-3</v>
      </c>
      <c r="L154" s="47"/>
    </row>
    <row r="155" spans="1:12" x14ac:dyDescent="0.25">
      <c r="A155" s="73" t="s">
        <v>111</v>
      </c>
      <c r="B155" s="74" t="s">
        <v>120</v>
      </c>
      <c r="C155" s="75">
        <v>43932.75</v>
      </c>
      <c r="D155" s="74">
        <v>3.1539999999999999</v>
      </c>
      <c r="E155" s="76"/>
      <c r="F155" s="77">
        <v>-19.459600000000002</v>
      </c>
      <c r="G155" s="31">
        <f t="shared" si="11"/>
        <v>-1.9459600000000004</v>
      </c>
      <c r="H155" s="32">
        <f t="shared" si="12"/>
        <v>106.66952000000002</v>
      </c>
      <c r="I155" s="32">
        <f>MAX($H$19:H155)</f>
        <v>108.61548000000002</v>
      </c>
      <c r="J155" s="33">
        <f t="shared" si="13"/>
        <v>-1.9459599999999995</v>
      </c>
      <c r="K155" s="34">
        <f t="shared" si="10"/>
        <v>-1.7916046589307566E-2</v>
      </c>
      <c r="L155" s="47"/>
    </row>
    <row r="156" spans="1:12" x14ac:dyDescent="0.25">
      <c r="A156" s="73" t="s">
        <v>111</v>
      </c>
      <c r="B156" s="74" t="s">
        <v>119</v>
      </c>
      <c r="C156" s="75">
        <v>43933.75</v>
      </c>
      <c r="D156" s="74">
        <v>3.5609999999999999</v>
      </c>
      <c r="E156" s="76"/>
      <c r="F156" s="77">
        <v>-19.896799999999999</v>
      </c>
      <c r="G156" s="31">
        <f t="shared" si="11"/>
        <v>-1.9896799999999999</v>
      </c>
      <c r="H156" s="32">
        <f t="shared" si="12"/>
        <v>104.67984000000001</v>
      </c>
      <c r="I156" s="32">
        <f>MAX($H$19:H156)</f>
        <v>108.61548000000002</v>
      </c>
      <c r="J156" s="33">
        <f t="shared" si="13"/>
        <v>-3.9356400000000065</v>
      </c>
      <c r="K156" s="34">
        <f t="shared" ref="K156:K219" si="14">(H156/H155)-1</f>
        <v>-1.8652751038909732E-2</v>
      </c>
      <c r="L156" s="47"/>
    </row>
    <row r="157" spans="1:12" x14ac:dyDescent="0.25">
      <c r="A157" s="73" t="s">
        <v>108</v>
      </c>
      <c r="B157" s="74" t="s">
        <v>120</v>
      </c>
      <c r="C157" s="75">
        <v>43934.083333333336</v>
      </c>
      <c r="D157" s="74">
        <v>3.2469999999999999E-2</v>
      </c>
      <c r="E157" s="76">
        <v>1212121</v>
      </c>
      <c r="F157" s="77">
        <v>-9.454600000000001</v>
      </c>
      <c r="G157" s="31">
        <f t="shared" si="11"/>
        <v>-0.94546000000000019</v>
      </c>
      <c r="H157" s="32">
        <f t="shared" si="12"/>
        <v>103.73438000000002</v>
      </c>
      <c r="I157" s="32">
        <f>MAX($H$19:H157)</f>
        <v>108.61548000000002</v>
      </c>
      <c r="J157" s="33">
        <f t="shared" si="13"/>
        <v>-4.8811000000000035</v>
      </c>
      <c r="K157" s="34">
        <f t="shared" si="14"/>
        <v>-9.0319205684685766E-3</v>
      </c>
      <c r="L157" s="47"/>
    </row>
    <row r="158" spans="1:12" x14ac:dyDescent="0.25">
      <c r="A158" s="73" t="s">
        <v>109</v>
      </c>
      <c r="B158" s="74" t="s">
        <v>120</v>
      </c>
      <c r="C158" s="75">
        <v>43934.083333333336</v>
      </c>
      <c r="D158" s="74"/>
      <c r="E158" s="76"/>
      <c r="F158" s="77">
        <v>-19.907399999999999</v>
      </c>
      <c r="G158" s="31">
        <f t="shared" si="11"/>
        <v>-1.99074</v>
      </c>
      <c r="H158" s="32">
        <f t="shared" si="12"/>
        <v>101.74364000000001</v>
      </c>
      <c r="I158" s="32">
        <f>MAX($H$19:H158)</f>
        <v>108.61548000000002</v>
      </c>
      <c r="J158" s="33">
        <f t="shared" si="13"/>
        <v>-6.8718400000000059</v>
      </c>
      <c r="K158" s="34">
        <f t="shared" si="14"/>
        <v>-1.9190744669221549E-2</v>
      </c>
      <c r="L158" s="47"/>
    </row>
    <row r="159" spans="1:12" x14ac:dyDescent="0.25">
      <c r="A159" s="73" t="s">
        <v>110</v>
      </c>
      <c r="B159" s="74" t="s">
        <v>120</v>
      </c>
      <c r="C159" s="75">
        <v>43934.083333333336</v>
      </c>
      <c r="D159" s="74">
        <v>153.57</v>
      </c>
      <c r="E159" s="76"/>
      <c r="F159" s="77">
        <v>-20.671999999999997</v>
      </c>
      <c r="G159" s="31">
        <f t="shared" si="11"/>
        <v>-2.0671999999999997</v>
      </c>
      <c r="H159" s="32">
        <f t="shared" si="12"/>
        <v>99.676440000000014</v>
      </c>
      <c r="I159" s="32">
        <f>MAX($H$19:H159)</f>
        <v>108.61548000000002</v>
      </c>
      <c r="J159" s="33">
        <f t="shared" si="13"/>
        <v>-8.9390400000000056</v>
      </c>
      <c r="K159" s="34">
        <f t="shared" si="14"/>
        <v>-2.0317731899507474E-2</v>
      </c>
      <c r="L159" s="47"/>
    </row>
    <row r="160" spans="1:12" x14ac:dyDescent="0.25">
      <c r="A160" s="73" t="s">
        <v>112</v>
      </c>
      <c r="B160" s="74" t="s">
        <v>120</v>
      </c>
      <c r="C160" s="75">
        <v>43934.083333333336</v>
      </c>
      <c r="D160" s="74"/>
      <c r="E160" s="76"/>
      <c r="F160" s="77">
        <v>-9.6295999999999999</v>
      </c>
      <c r="G160" s="31">
        <f t="shared" si="11"/>
        <v>-0.96296000000000004</v>
      </c>
      <c r="H160" s="32">
        <f t="shared" si="12"/>
        <v>98.713480000000018</v>
      </c>
      <c r="I160" s="32">
        <f>MAX($H$19:H160)</f>
        <v>108.61548000000002</v>
      </c>
      <c r="J160" s="33">
        <f t="shared" si="13"/>
        <v>-9.902000000000001</v>
      </c>
      <c r="K160" s="34">
        <f t="shared" si="14"/>
        <v>-9.6608586743266445E-3</v>
      </c>
      <c r="L160" s="47"/>
    </row>
    <row r="161" spans="1:12" x14ac:dyDescent="0.25">
      <c r="A161" s="73" t="s">
        <v>113</v>
      </c>
      <c r="B161" s="74" t="s">
        <v>120</v>
      </c>
      <c r="C161" s="75">
        <v>43934.083333333336</v>
      </c>
      <c r="D161" s="74">
        <v>0.18390000000000001</v>
      </c>
      <c r="E161" s="76"/>
      <c r="F161" s="77">
        <v>-13.168800000000001</v>
      </c>
      <c r="G161" s="31">
        <f t="shared" si="11"/>
        <v>-1.3168800000000003</v>
      </c>
      <c r="H161" s="32">
        <f t="shared" si="12"/>
        <v>97.396600000000021</v>
      </c>
      <c r="I161" s="32">
        <f>MAX($H$19:H161)</f>
        <v>108.61548000000002</v>
      </c>
      <c r="J161" s="33">
        <f t="shared" si="13"/>
        <v>-11.218879999999999</v>
      </c>
      <c r="K161" s="34">
        <f t="shared" si="14"/>
        <v>-1.3340427264847743E-2</v>
      </c>
      <c r="L161" s="47"/>
    </row>
    <row r="162" spans="1:12" x14ac:dyDescent="0.25">
      <c r="A162" s="73" t="s">
        <v>112</v>
      </c>
      <c r="B162" s="74" t="s">
        <v>120</v>
      </c>
      <c r="C162" s="75">
        <v>43936.5</v>
      </c>
      <c r="D162" s="74"/>
      <c r="E162" s="76"/>
      <c r="F162" s="77">
        <v>8.6419999999999995</v>
      </c>
      <c r="G162" s="31">
        <f t="shared" si="11"/>
        <v>0.86419999999999997</v>
      </c>
      <c r="H162" s="32">
        <f t="shared" si="12"/>
        <v>98.260800000000017</v>
      </c>
      <c r="I162" s="32">
        <f>MAX($H$19:H162)</f>
        <v>108.61548000000002</v>
      </c>
      <c r="J162" s="33">
        <f t="shared" si="13"/>
        <v>-10.354680000000002</v>
      </c>
      <c r="K162" s="34">
        <f t="shared" si="14"/>
        <v>8.8729996734999705E-3</v>
      </c>
      <c r="L162" s="47"/>
    </row>
    <row r="163" spans="1:12" x14ac:dyDescent="0.25">
      <c r="A163" s="73" t="s">
        <v>109</v>
      </c>
      <c r="B163" s="74" t="s">
        <v>120</v>
      </c>
      <c r="C163" s="75">
        <v>43936.583333333336</v>
      </c>
      <c r="D163" s="74"/>
      <c r="E163" s="76"/>
      <c r="F163" s="77">
        <v>6.6036999999999999</v>
      </c>
      <c r="G163" s="31">
        <f t="shared" si="11"/>
        <v>0.66037000000000001</v>
      </c>
      <c r="H163" s="32">
        <f t="shared" si="12"/>
        <v>98.921170000000018</v>
      </c>
      <c r="I163" s="32">
        <f>MAX($H$19:H163)</f>
        <v>108.61548000000002</v>
      </c>
      <c r="J163" s="33">
        <f t="shared" si="13"/>
        <v>-9.6943100000000015</v>
      </c>
      <c r="K163" s="34">
        <f t="shared" si="14"/>
        <v>6.7205844039535112E-3</v>
      </c>
      <c r="L163" s="47"/>
    </row>
    <row r="164" spans="1:12" x14ac:dyDescent="0.25">
      <c r="A164" s="73" t="s">
        <v>113</v>
      </c>
      <c r="B164" s="74" t="s">
        <v>120</v>
      </c>
      <c r="C164" s="75">
        <v>43936.583333333336</v>
      </c>
      <c r="D164" s="74">
        <v>0.18340000000000001</v>
      </c>
      <c r="E164" s="76"/>
      <c r="F164" s="77">
        <v>8.8888999999999996</v>
      </c>
      <c r="G164" s="31">
        <f t="shared" si="11"/>
        <v>0.88888999999999996</v>
      </c>
      <c r="H164" s="32">
        <f t="shared" si="12"/>
        <v>99.810060000000021</v>
      </c>
      <c r="I164" s="32">
        <f>MAX($H$19:H164)</f>
        <v>108.61548000000002</v>
      </c>
      <c r="J164" s="33">
        <f t="shared" si="13"/>
        <v>-8.805419999999998</v>
      </c>
      <c r="K164" s="34">
        <f t="shared" si="14"/>
        <v>8.9858419588042526E-3</v>
      </c>
      <c r="L164" s="47"/>
    </row>
    <row r="165" spans="1:12" x14ac:dyDescent="0.25">
      <c r="A165" s="73" t="s">
        <v>108</v>
      </c>
      <c r="B165" s="74" t="s">
        <v>120</v>
      </c>
      <c r="C165" s="75">
        <v>43936.666666666664</v>
      </c>
      <c r="D165" s="74">
        <v>3.2800000000000003E-2</v>
      </c>
      <c r="E165" s="76">
        <v>1709401</v>
      </c>
      <c r="F165" s="77">
        <v>17.6068</v>
      </c>
      <c r="G165" s="31">
        <f t="shared" si="11"/>
        <v>1.76068</v>
      </c>
      <c r="H165" s="32">
        <f t="shared" si="12"/>
        <v>101.57074000000001</v>
      </c>
      <c r="I165" s="32">
        <f>MAX($H$19:H165)</f>
        <v>108.61548000000002</v>
      </c>
      <c r="J165" s="33">
        <f t="shared" si="13"/>
        <v>-7.0447400000000044</v>
      </c>
      <c r="K165" s="34">
        <f t="shared" si="14"/>
        <v>1.7640305997211003E-2</v>
      </c>
      <c r="L165" s="47"/>
    </row>
    <row r="166" spans="1:12" x14ac:dyDescent="0.25">
      <c r="A166" s="73" t="s">
        <v>110</v>
      </c>
      <c r="B166" s="74" t="s">
        <v>120</v>
      </c>
      <c r="C166" s="75">
        <v>43936.666666666664</v>
      </c>
      <c r="D166" s="74">
        <v>155.66999999999999</v>
      </c>
      <c r="E166" s="76"/>
      <c r="F166" s="77">
        <v>6.2971000000000004</v>
      </c>
      <c r="G166" s="31">
        <f t="shared" si="11"/>
        <v>0.6297100000000001</v>
      </c>
      <c r="H166" s="32">
        <f t="shared" si="12"/>
        <v>102.20045000000002</v>
      </c>
      <c r="I166" s="32">
        <f>MAX($H$19:H166)</f>
        <v>108.61548000000002</v>
      </c>
      <c r="J166" s="33">
        <f t="shared" si="13"/>
        <v>-6.4150300000000016</v>
      </c>
      <c r="K166" s="34">
        <f t="shared" si="14"/>
        <v>6.1997185409892186E-3</v>
      </c>
      <c r="L166" s="47"/>
    </row>
    <row r="167" spans="1:12" x14ac:dyDescent="0.25">
      <c r="A167" s="73" t="s">
        <v>109</v>
      </c>
      <c r="B167" s="74" t="s">
        <v>119</v>
      </c>
      <c r="C167" s="75">
        <v>43937.333333333336</v>
      </c>
      <c r="D167" s="74"/>
      <c r="E167" s="76"/>
      <c r="F167" s="77">
        <v>16.854400000000002</v>
      </c>
      <c r="G167" s="31">
        <f t="shared" si="11"/>
        <v>1.6854400000000003</v>
      </c>
      <c r="H167" s="32">
        <f t="shared" si="12"/>
        <v>103.88589000000002</v>
      </c>
      <c r="I167" s="32">
        <f>MAX($H$19:H167)</f>
        <v>108.61548000000002</v>
      </c>
      <c r="J167" s="33">
        <f t="shared" si="13"/>
        <v>-4.7295900000000017</v>
      </c>
      <c r="K167" s="34">
        <f t="shared" si="14"/>
        <v>1.6491512512909701E-2</v>
      </c>
      <c r="L167" s="47"/>
    </row>
    <row r="168" spans="1:12" x14ac:dyDescent="0.25">
      <c r="A168" s="73" t="s">
        <v>110</v>
      </c>
      <c r="B168" s="74" t="s">
        <v>119</v>
      </c>
      <c r="C168" s="75">
        <v>43937.333333333336</v>
      </c>
      <c r="D168" s="74">
        <v>164.93</v>
      </c>
      <c r="E168" s="76"/>
      <c r="F168" s="77">
        <v>17.864599999999999</v>
      </c>
      <c r="G168" s="31">
        <f t="shared" si="11"/>
        <v>1.7864599999999999</v>
      </c>
      <c r="H168" s="32">
        <f t="shared" si="12"/>
        <v>105.67235000000002</v>
      </c>
      <c r="I168" s="32">
        <f>MAX($H$19:H168)</f>
        <v>108.61548000000002</v>
      </c>
      <c r="J168" s="33">
        <f t="shared" si="13"/>
        <v>-2.9431299999999965</v>
      </c>
      <c r="K168" s="34">
        <f t="shared" si="14"/>
        <v>1.719636805344793E-2</v>
      </c>
      <c r="L168" s="47"/>
    </row>
    <row r="169" spans="1:12" x14ac:dyDescent="0.25">
      <c r="A169" s="73" t="s">
        <v>108</v>
      </c>
      <c r="B169" s="74" t="s">
        <v>119</v>
      </c>
      <c r="C169" s="75">
        <v>43937.416666666664</v>
      </c>
      <c r="D169" s="74">
        <v>3.3950000000000001E-2</v>
      </c>
      <c r="E169" s="76">
        <v>1190476</v>
      </c>
      <c r="F169" s="77">
        <v>11.547599999999999</v>
      </c>
      <c r="G169" s="31">
        <f t="shared" ref="G169:G232" si="15">(F169*0.1)</f>
        <v>1.15476</v>
      </c>
      <c r="H169" s="32">
        <f t="shared" si="12"/>
        <v>106.82711000000002</v>
      </c>
      <c r="I169" s="32">
        <f>MAX($H$19:H169)</f>
        <v>108.61548000000002</v>
      </c>
      <c r="J169" s="33">
        <f t="shared" si="13"/>
        <v>-1.7883700000000005</v>
      </c>
      <c r="K169" s="34">
        <f t="shared" si="14"/>
        <v>1.0927740321853285E-2</v>
      </c>
      <c r="L169" s="47"/>
    </row>
    <row r="170" spans="1:12" x14ac:dyDescent="0.25">
      <c r="A170" s="73" t="s">
        <v>112</v>
      </c>
      <c r="B170" s="74" t="s">
        <v>119</v>
      </c>
      <c r="C170" s="75">
        <v>43937.416666666664</v>
      </c>
      <c r="D170" s="74"/>
      <c r="E170" s="76"/>
      <c r="F170" s="77">
        <v>8.6666000000000007</v>
      </c>
      <c r="G170" s="31">
        <f t="shared" si="15"/>
        <v>0.8666600000000001</v>
      </c>
      <c r="H170" s="32">
        <f t="shared" si="12"/>
        <v>107.69377000000001</v>
      </c>
      <c r="I170" s="32">
        <f>MAX($H$19:H170)</f>
        <v>108.61548000000002</v>
      </c>
      <c r="J170" s="33">
        <f t="shared" si="13"/>
        <v>-0.92171000000000447</v>
      </c>
      <c r="K170" s="34">
        <f t="shared" si="14"/>
        <v>8.1127346794274136E-3</v>
      </c>
      <c r="L170" s="47"/>
    </row>
    <row r="171" spans="1:12" x14ac:dyDescent="0.25">
      <c r="A171" s="73" t="s">
        <v>113</v>
      </c>
      <c r="B171" s="74" t="s">
        <v>119</v>
      </c>
      <c r="C171" s="75">
        <v>43937.416666666664</v>
      </c>
      <c r="D171" s="74">
        <v>0.1898</v>
      </c>
      <c r="E171" s="76"/>
      <c r="F171" s="77">
        <v>6.6482000000000001</v>
      </c>
      <c r="G171" s="31">
        <f t="shared" si="15"/>
        <v>0.66482000000000008</v>
      </c>
      <c r="H171" s="32">
        <f t="shared" si="12"/>
        <v>108.35859000000002</v>
      </c>
      <c r="I171" s="32">
        <f>MAX($H$19:H171)</f>
        <v>108.61548000000002</v>
      </c>
      <c r="J171" s="33">
        <f t="shared" si="13"/>
        <v>-0.25688999999999851</v>
      </c>
      <c r="K171" s="34">
        <f t="shared" si="14"/>
        <v>6.1732447475839614E-3</v>
      </c>
      <c r="L171" s="47"/>
    </row>
    <row r="172" spans="1:12" x14ac:dyDescent="0.25">
      <c r="A172" s="73" t="s">
        <v>109</v>
      </c>
      <c r="B172" s="74" t="s">
        <v>119</v>
      </c>
      <c r="C172" s="75">
        <v>43939.583333333336</v>
      </c>
      <c r="D172" s="74"/>
      <c r="E172" s="76"/>
      <c r="F172" s="77">
        <v>-20.226199999999999</v>
      </c>
      <c r="G172" s="31">
        <f t="shared" si="15"/>
        <v>-2.0226199999999999</v>
      </c>
      <c r="H172" s="32">
        <f t="shared" si="12"/>
        <v>106.33597000000002</v>
      </c>
      <c r="I172" s="32">
        <f>MAX($H$19:H172)</f>
        <v>108.61548000000002</v>
      </c>
      <c r="J172" s="33">
        <f t="shared" si="13"/>
        <v>-2.2795100000000019</v>
      </c>
      <c r="K172" s="34">
        <f t="shared" si="14"/>
        <v>-1.8665986702115611E-2</v>
      </c>
      <c r="L172" s="47"/>
    </row>
    <row r="173" spans="1:12" x14ac:dyDescent="0.25">
      <c r="A173" s="73" t="s">
        <v>110</v>
      </c>
      <c r="B173" s="74" t="s">
        <v>119</v>
      </c>
      <c r="C173" s="75">
        <v>43939.583333333336</v>
      </c>
      <c r="D173" s="74">
        <v>183.85</v>
      </c>
      <c r="E173" s="76"/>
      <c r="F173" s="77">
        <v>6.6672000000000002</v>
      </c>
      <c r="G173" s="31">
        <f t="shared" si="15"/>
        <v>0.66672000000000009</v>
      </c>
      <c r="H173" s="32">
        <f t="shared" si="12"/>
        <v>107.00269000000002</v>
      </c>
      <c r="I173" s="32">
        <f>MAX($H$19:H173)</f>
        <v>108.61548000000002</v>
      </c>
      <c r="J173" s="33">
        <f t="shared" si="13"/>
        <v>-1.6127900000000039</v>
      </c>
      <c r="K173" s="34">
        <f t="shared" si="14"/>
        <v>6.269938572996514E-3</v>
      </c>
      <c r="L173" s="47"/>
    </row>
    <row r="174" spans="1:12" x14ac:dyDescent="0.25">
      <c r="A174" s="73" t="s">
        <v>111</v>
      </c>
      <c r="B174" s="74" t="s">
        <v>119</v>
      </c>
      <c r="C174" s="75">
        <v>43943.333333333336</v>
      </c>
      <c r="D174" s="74">
        <v>3.6080000000000001</v>
      </c>
      <c r="E174" s="76"/>
      <c r="F174" s="77">
        <v>10.6374</v>
      </c>
      <c r="G174" s="31">
        <f t="shared" si="15"/>
        <v>1.0637399999999999</v>
      </c>
      <c r="H174" s="32">
        <f t="shared" si="12"/>
        <v>108.06643000000001</v>
      </c>
      <c r="I174" s="32">
        <f>MAX($H$19:H174)</f>
        <v>108.61548000000002</v>
      </c>
      <c r="J174" s="33">
        <f t="shared" si="13"/>
        <v>-0.54905000000000825</v>
      </c>
      <c r="K174" s="34">
        <f t="shared" si="14"/>
        <v>9.9412454023350971E-3</v>
      </c>
      <c r="L174" s="47"/>
    </row>
    <row r="175" spans="1:12" x14ac:dyDescent="0.25">
      <c r="A175" s="73" t="s">
        <v>109</v>
      </c>
      <c r="B175" s="74" t="s">
        <v>119</v>
      </c>
      <c r="C175" s="75">
        <v>43944.666666666664</v>
      </c>
      <c r="D175" s="74"/>
      <c r="E175" s="76"/>
      <c r="F175" s="77">
        <v>5.3326000000000002</v>
      </c>
      <c r="G175" s="31">
        <f t="shared" si="15"/>
        <v>0.53326000000000007</v>
      </c>
      <c r="H175" s="32">
        <f t="shared" si="12"/>
        <v>108.59969000000001</v>
      </c>
      <c r="I175" s="32">
        <f>MAX($H$19:H175)</f>
        <v>108.61548000000002</v>
      </c>
      <c r="J175" s="33">
        <f t="shared" si="13"/>
        <v>-1.5790000000009741E-2</v>
      </c>
      <c r="K175" s="34">
        <f t="shared" si="14"/>
        <v>4.9345573828987188E-3</v>
      </c>
      <c r="L175" s="47"/>
    </row>
    <row r="176" spans="1:12" x14ac:dyDescent="0.25">
      <c r="A176" s="73" t="s">
        <v>110</v>
      </c>
      <c r="B176" s="74" t="s">
        <v>119</v>
      </c>
      <c r="C176" s="75">
        <v>43944.75</v>
      </c>
      <c r="D176" s="74">
        <v>189.57</v>
      </c>
      <c r="E176" s="76"/>
      <c r="F176" s="77">
        <v>-4.1651999999999996</v>
      </c>
      <c r="G176" s="31">
        <f t="shared" si="15"/>
        <v>-0.41652</v>
      </c>
      <c r="H176" s="32">
        <f t="shared" si="12"/>
        <v>108.18317</v>
      </c>
      <c r="I176" s="32">
        <f>MAX($H$19:H176)</f>
        <v>108.61548000000002</v>
      </c>
      <c r="J176" s="33">
        <f t="shared" si="13"/>
        <v>-0.43231000000001529</v>
      </c>
      <c r="K176" s="34">
        <f t="shared" si="14"/>
        <v>-3.8353700641319266E-3</v>
      </c>
      <c r="L176" s="47"/>
    </row>
    <row r="177" spans="1:12" x14ac:dyDescent="0.25">
      <c r="A177" s="73" t="s">
        <v>110</v>
      </c>
      <c r="B177" s="74" t="s">
        <v>119</v>
      </c>
      <c r="C177" s="75">
        <v>43946.333333333336</v>
      </c>
      <c r="D177" s="74">
        <v>194.89</v>
      </c>
      <c r="E177" s="76"/>
      <c r="F177" s="77">
        <v>3.0869999999999997</v>
      </c>
      <c r="G177" s="31">
        <f t="shared" si="15"/>
        <v>0.30869999999999997</v>
      </c>
      <c r="H177" s="32">
        <f t="shared" si="12"/>
        <v>108.49187000000001</v>
      </c>
      <c r="I177" s="32">
        <f>MAX($H$19:H177)</f>
        <v>108.61548000000002</v>
      </c>
      <c r="J177" s="33">
        <f t="shared" si="13"/>
        <v>-0.12361000000001354</v>
      </c>
      <c r="K177" s="34">
        <f t="shared" si="14"/>
        <v>2.8534937550821482E-3</v>
      </c>
      <c r="L177" s="47"/>
    </row>
    <row r="178" spans="1:12" x14ac:dyDescent="0.25">
      <c r="A178" s="73" t="s">
        <v>108</v>
      </c>
      <c r="B178" s="74" t="s">
        <v>119</v>
      </c>
      <c r="C178" s="75">
        <v>43947.583333333336</v>
      </c>
      <c r="D178" s="74">
        <v>4.4749999999999998E-2</v>
      </c>
      <c r="E178" s="76">
        <v>938967</v>
      </c>
      <c r="F178" s="77">
        <v>-3.849699999999999</v>
      </c>
      <c r="G178" s="31">
        <f t="shared" si="15"/>
        <v>-0.38496999999999992</v>
      </c>
      <c r="H178" s="32">
        <f t="shared" si="12"/>
        <v>108.10690000000001</v>
      </c>
      <c r="I178" s="32">
        <f>MAX($H$19:H178)</f>
        <v>108.61548000000002</v>
      </c>
      <c r="J178" s="33">
        <f t="shared" si="13"/>
        <v>-0.50858000000000914</v>
      </c>
      <c r="K178" s="34">
        <f t="shared" si="14"/>
        <v>-3.5483764820349872E-3</v>
      </c>
      <c r="L178" s="47"/>
    </row>
    <row r="179" spans="1:12" x14ac:dyDescent="0.25">
      <c r="A179" s="73" t="s">
        <v>109</v>
      </c>
      <c r="B179" s="74" t="s">
        <v>119</v>
      </c>
      <c r="C179" s="75">
        <v>43947.583333333336</v>
      </c>
      <c r="D179" s="74"/>
      <c r="E179" s="76"/>
      <c r="F179" s="77">
        <v>-20.036199999999997</v>
      </c>
      <c r="G179" s="31">
        <f t="shared" si="15"/>
        <v>-2.0036199999999997</v>
      </c>
      <c r="H179" s="32">
        <f t="shared" si="12"/>
        <v>106.10328000000001</v>
      </c>
      <c r="I179" s="32">
        <f>MAX($H$19:H179)</f>
        <v>108.61548000000002</v>
      </c>
      <c r="J179" s="33">
        <f t="shared" si="13"/>
        <v>-2.5122000000000071</v>
      </c>
      <c r="K179" s="34">
        <f t="shared" si="14"/>
        <v>-1.8533692114009348E-2</v>
      </c>
      <c r="L179" s="47"/>
    </row>
    <row r="180" spans="1:12" x14ac:dyDescent="0.25">
      <c r="A180" s="73" t="s">
        <v>113</v>
      </c>
      <c r="B180" s="74" t="s">
        <v>119</v>
      </c>
      <c r="C180" s="75">
        <v>43947.583333333336</v>
      </c>
      <c r="D180" s="74">
        <v>0.19750000000000001</v>
      </c>
      <c r="E180" s="76"/>
      <c r="F180" s="77">
        <v>-21.505399999999998</v>
      </c>
      <c r="G180" s="31">
        <f t="shared" si="15"/>
        <v>-2.1505399999999999</v>
      </c>
      <c r="H180" s="32">
        <f t="shared" si="12"/>
        <v>103.95274000000001</v>
      </c>
      <c r="I180" s="32">
        <f>MAX($H$19:H180)</f>
        <v>108.61548000000002</v>
      </c>
      <c r="J180" s="33">
        <f t="shared" si="13"/>
        <v>-4.6627400000000137</v>
      </c>
      <c r="K180" s="34">
        <f t="shared" si="14"/>
        <v>-2.0268364936503414E-2</v>
      </c>
      <c r="L180" s="47"/>
    </row>
    <row r="181" spans="1:12" x14ac:dyDescent="0.25">
      <c r="A181" s="73" t="s">
        <v>111</v>
      </c>
      <c r="B181" s="74" t="s">
        <v>120</v>
      </c>
      <c r="C181" s="75">
        <v>43948.166666666664</v>
      </c>
      <c r="D181" s="74">
        <v>3.6920000000000002</v>
      </c>
      <c r="E181" s="76"/>
      <c r="F181" s="77">
        <v>21.295000000000002</v>
      </c>
      <c r="G181" s="31">
        <f t="shared" si="15"/>
        <v>2.1295000000000002</v>
      </c>
      <c r="H181" s="32">
        <f t="shared" si="12"/>
        <v>106.08224000000001</v>
      </c>
      <c r="I181" s="32">
        <f>MAX($H$19:H181)</f>
        <v>108.61548000000002</v>
      </c>
      <c r="J181" s="33">
        <f t="shared" si="13"/>
        <v>-2.5332400000000064</v>
      </c>
      <c r="K181" s="34">
        <f t="shared" si="14"/>
        <v>2.048527051812199E-2</v>
      </c>
      <c r="L181" s="47"/>
    </row>
    <row r="182" spans="1:12" x14ac:dyDescent="0.25">
      <c r="A182" s="73" t="s">
        <v>108</v>
      </c>
      <c r="B182" s="74" t="s">
        <v>119</v>
      </c>
      <c r="C182" s="75">
        <v>43949.25</v>
      </c>
      <c r="D182" s="74">
        <v>4.7699999999999999E-2</v>
      </c>
      <c r="E182" s="76">
        <v>680272</v>
      </c>
      <c r="F182" s="77">
        <v>-11.428599999999999</v>
      </c>
      <c r="G182" s="31">
        <f t="shared" si="15"/>
        <v>-1.14286</v>
      </c>
      <c r="H182" s="32">
        <f t="shared" si="12"/>
        <v>104.93938000000001</v>
      </c>
      <c r="I182" s="32">
        <f>MAX($H$19:H182)</f>
        <v>108.61548000000002</v>
      </c>
      <c r="J182" s="33">
        <f t="shared" si="13"/>
        <v>-3.6761000000000053</v>
      </c>
      <c r="K182" s="34">
        <f t="shared" si="14"/>
        <v>-1.0773339627820788E-2</v>
      </c>
      <c r="L182" s="47"/>
    </row>
    <row r="183" spans="1:12" x14ac:dyDescent="0.25">
      <c r="A183" s="73" t="s">
        <v>113</v>
      </c>
      <c r="B183" s="74" t="s">
        <v>119</v>
      </c>
      <c r="C183" s="75">
        <v>43949.416666666664</v>
      </c>
      <c r="D183" s="74">
        <v>0.20599999999999999</v>
      </c>
      <c r="E183" s="76"/>
      <c r="F183" s="77">
        <v>7.1146000000000003</v>
      </c>
      <c r="G183" s="31">
        <f t="shared" si="15"/>
        <v>0.71146000000000009</v>
      </c>
      <c r="H183" s="32">
        <f t="shared" si="12"/>
        <v>105.65084000000002</v>
      </c>
      <c r="I183" s="32">
        <f>MAX($H$19:H183)</f>
        <v>108.61548000000002</v>
      </c>
      <c r="J183" s="33">
        <f t="shared" si="13"/>
        <v>-2.9646400000000028</v>
      </c>
      <c r="K183" s="34">
        <f t="shared" si="14"/>
        <v>6.7797236842832564E-3</v>
      </c>
      <c r="L183" s="47"/>
    </row>
    <row r="184" spans="1:12" x14ac:dyDescent="0.25">
      <c r="A184" s="73" t="s">
        <v>112</v>
      </c>
      <c r="B184" s="74" t="s">
        <v>119</v>
      </c>
      <c r="C184" s="75">
        <v>43949.916666666664</v>
      </c>
      <c r="D184" s="74"/>
      <c r="E184" s="76"/>
      <c r="F184" s="77">
        <v>18.1982</v>
      </c>
      <c r="G184" s="31">
        <f t="shared" si="15"/>
        <v>1.81982</v>
      </c>
      <c r="H184" s="32">
        <f t="shared" si="12"/>
        <v>107.47066000000001</v>
      </c>
      <c r="I184" s="32">
        <f>MAX($H$19:H184)</f>
        <v>108.61548000000002</v>
      </c>
      <c r="J184" s="33">
        <f t="shared" si="13"/>
        <v>-1.1448200000000099</v>
      </c>
      <c r="K184" s="34">
        <f t="shared" si="14"/>
        <v>1.7224851217463089E-2</v>
      </c>
      <c r="L184" s="47"/>
    </row>
    <row r="185" spans="1:12" x14ac:dyDescent="0.25">
      <c r="A185" s="73" t="s">
        <v>109</v>
      </c>
      <c r="B185" s="74" t="s">
        <v>119</v>
      </c>
      <c r="C185" s="75">
        <v>43950.166666666664</v>
      </c>
      <c r="D185" s="74"/>
      <c r="E185" s="76"/>
      <c r="F185" s="77">
        <v>88.305099999999996</v>
      </c>
      <c r="G185" s="31">
        <f t="shared" si="15"/>
        <v>8.8305100000000003</v>
      </c>
      <c r="H185" s="32">
        <f t="shared" si="12"/>
        <v>116.30117000000001</v>
      </c>
      <c r="I185" s="32">
        <f>MAX($H$19:H185)</f>
        <v>116.30117000000001</v>
      </c>
      <c r="J185" s="33">
        <f t="shared" si="13"/>
        <v>0</v>
      </c>
      <c r="K185" s="34">
        <f t="shared" si="14"/>
        <v>8.2166704847630001E-2</v>
      </c>
      <c r="L185" s="47"/>
    </row>
    <row r="186" spans="1:12" x14ac:dyDescent="0.25">
      <c r="A186" s="73" t="s">
        <v>111</v>
      </c>
      <c r="B186" s="74" t="s">
        <v>119</v>
      </c>
      <c r="C186" s="75">
        <v>43952.333333333336</v>
      </c>
      <c r="D186" s="74">
        <v>3.8860000000000001</v>
      </c>
      <c r="E186" s="76"/>
      <c r="F186" s="77">
        <v>-19.967200000000002</v>
      </c>
      <c r="G186" s="31">
        <f t="shared" si="15"/>
        <v>-1.9967200000000003</v>
      </c>
      <c r="H186" s="32">
        <f t="shared" si="12"/>
        <v>114.30445000000002</v>
      </c>
      <c r="I186" s="32">
        <f>MAX($H$19:H186)</f>
        <v>116.30117000000001</v>
      </c>
      <c r="J186" s="33">
        <f t="shared" si="13"/>
        <v>-1.9967199999999963</v>
      </c>
      <c r="K186" s="34">
        <f t="shared" si="14"/>
        <v>-1.7168528915057268E-2</v>
      </c>
      <c r="L186" s="47"/>
    </row>
    <row r="187" spans="1:12" x14ac:dyDescent="0.25">
      <c r="A187" s="73" t="s">
        <v>111</v>
      </c>
      <c r="B187" s="74" t="s">
        <v>120</v>
      </c>
      <c r="C187" s="75">
        <v>43953</v>
      </c>
      <c r="D187" s="74">
        <v>3.762</v>
      </c>
      <c r="E187" s="76"/>
      <c r="F187" s="77">
        <v>-15.3574</v>
      </c>
      <c r="G187" s="31">
        <f t="shared" si="15"/>
        <v>-1.5357400000000001</v>
      </c>
      <c r="H187" s="32">
        <f t="shared" si="12"/>
        <v>112.76871000000001</v>
      </c>
      <c r="I187" s="32">
        <f>MAX($H$19:H187)</f>
        <v>116.30117000000001</v>
      </c>
      <c r="J187" s="33">
        <f t="shared" si="13"/>
        <v>-3.5324600000000004</v>
      </c>
      <c r="K187" s="34">
        <f t="shared" si="14"/>
        <v>-1.3435522414044332E-2</v>
      </c>
      <c r="L187" s="47"/>
    </row>
    <row r="188" spans="1:12" x14ac:dyDescent="0.25">
      <c r="A188" s="73" t="s">
        <v>113</v>
      </c>
      <c r="B188" s="74" t="s">
        <v>119</v>
      </c>
      <c r="C188" s="75">
        <v>43953.666666666664</v>
      </c>
      <c r="D188" s="74">
        <v>0.224</v>
      </c>
      <c r="E188" s="76"/>
      <c r="F188" s="77">
        <v>-6.2176</v>
      </c>
      <c r="G188" s="31">
        <f t="shared" si="15"/>
        <v>-0.62176000000000009</v>
      </c>
      <c r="H188" s="32">
        <f t="shared" si="12"/>
        <v>112.14695000000002</v>
      </c>
      <c r="I188" s="32">
        <f>MAX($H$19:H188)</f>
        <v>116.30117000000001</v>
      </c>
      <c r="J188" s="33">
        <f t="shared" si="13"/>
        <v>-4.1542199999999951</v>
      </c>
      <c r="K188" s="34">
        <f t="shared" si="14"/>
        <v>-5.5135861711993472E-3</v>
      </c>
      <c r="L188" s="47"/>
    </row>
    <row r="189" spans="1:12" x14ac:dyDescent="0.25">
      <c r="A189" s="73" t="s">
        <v>111</v>
      </c>
      <c r="B189" s="74" t="s">
        <v>119</v>
      </c>
      <c r="C189" s="75">
        <v>43953.75</v>
      </c>
      <c r="D189" s="74">
        <v>3.8580000000000001</v>
      </c>
      <c r="E189" s="76"/>
      <c r="F189" s="77">
        <v>-20.183</v>
      </c>
      <c r="G189" s="31">
        <f t="shared" si="15"/>
        <v>-2.0183</v>
      </c>
      <c r="H189" s="32">
        <f t="shared" si="12"/>
        <v>110.12865000000002</v>
      </c>
      <c r="I189" s="32">
        <f>MAX($H$19:H189)</f>
        <v>116.30117000000001</v>
      </c>
      <c r="J189" s="33">
        <f t="shared" si="13"/>
        <v>-6.1725199999999916</v>
      </c>
      <c r="K189" s="34">
        <f t="shared" si="14"/>
        <v>-1.7996922787467673E-2</v>
      </c>
      <c r="L189" s="47"/>
    </row>
    <row r="190" spans="1:12" x14ac:dyDescent="0.25">
      <c r="A190" s="73" t="s">
        <v>109</v>
      </c>
      <c r="B190" s="74" t="s">
        <v>119</v>
      </c>
      <c r="C190" s="75">
        <v>43954.166666666664</v>
      </c>
      <c r="D190" s="74"/>
      <c r="E190" s="76"/>
      <c r="F190" s="77">
        <v>-20.367999999999999</v>
      </c>
      <c r="G190" s="31">
        <f t="shared" si="15"/>
        <v>-2.0367999999999999</v>
      </c>
      <c r="H190" s="32">
        <f t="shared" si="12"/>
        <v>108.09185000000002</v>
      </c>
      <c r="I190" s="32">
        <f>MAX($H$19:H190)</f>
        <v>116.30117000000001</v>
      </c>
      <c r="J190" s="33">
        <f t="shared" si="13"/>
        <v>-8.2093199999999911</v>
      </c>
      <c r="K190" s="34">
        <f t="shared" si="14"/>
        <v>-1.8494733205210445E-2</v>
      </c>
      <c r="L190" s="47"/>
    </row>
    <row r="191" spans="1:12" x14ac:dyDescent="0.25">
      <c r="A191" s="73" t="s">
        <v>110</v>
      </c>
      <c r="B191" s="74" t="s">
        <v>119</v>
      </c>
      <c r="C191" s="75">
        <v>43954.166666666664</v>
      </c>
      <c r="D191" s="74">
        <v>218.32</v>
      </c>
      <c r="E191" s="76"/>
      <c r="F191" s="77">
        <v>-20.232800000000001</v>
      </c>
      <c r="G191" s="31">
        <f t="shared" si="15"/>
        <v>-2.0232800000000002</v>
      </c>
      <c r="H191" s="32">
        <f t="shared" si="12"/>
        <v>106.06857000000002</v>
      </c>
      <c r="I191" s="32">
        <f>MAX($H$19:H191)</f>
        <v>116.30117000000001</v>
      </c>
      <c r="J191" s="33">
        <f t="shared" si="13"/>
        <v>-10.232599999999991</v>
      </c>
      <c r="K191" s="34">
        <f t="shared" si="14"/>
        <v>-1.8718154976531509E-2</v>
      </c>
      <c r="L191" s="47"/>
    </row>
    <row r="192" spans="1:12" x14ac:dyDescent="0.25">
      <c r="A192" s="73" t="s">
        <v>111</v>
      </c>
      <c r="B192" s="74" t="s">
        <v>120</v>
      </c>
      <c r="C192" s="75">
        <v>43954.5</v>
      </c>
      <c r="D192" s="74">
        <v>3.774</v>
      </c>
      <c r="E192" s="76"/>
      <c r="F192" s="77">
        <v>11.808200000000001</v>
      </c>
      <c r="G192" s="31">
        <f t="shared" si="15"/>
        <v>1.1808200000000002</v>
      </c>
      <c r="H192" s="32">
        <f t="shared" si="12"/>
        <v>107.24939000000002</v>
      </c>
      <c r="I192" s="32">
        <f>MAX($H$19:H192)</f>
        <v>116.30117000000001</v>
      </c>
      <c r="J192" s="33">
        <f t="shared" si="13"/>
        <v>-9.0517799999999937</v>
      </c>
      <c r="K192" s="34">
        <f t="shared" si="14"/>
        <v>1.1132609782520841E-2</v>
      </c>
      <c r="L192" s="47"/>
    </row>
    <row r="193" spans="1:12" x14ac:dyDescent="0.25">
      <c r="A193" s="73" t="s">
        <v>108</v>
      </c>
      <c r="B193" s="74" t="s">
        <v>120</v>
      </c>
      <c r="C193" s="75">
        <v>43954.666666666664</v>
      </c>
      <c r="D193" s="74">
        <v>4.8710000000000003E-2</v>
      </c>
      <c r="E193" s="76">
        <v>766283</v>
      </c>
      <c r="F193" s="77">
        <v>8.0459999999999994</v>
      </c>
      <c r="G193" s="31">
        <f t="shared" si="15"/>
        <v>0.80459999999999998</v>
      </c>
      <c r="H193" s="32">
        <f t="shared" si="12"/>
        <v>108.05399000000001</v>
      </c>
      <c r="I193" s="32">
        <f>MAX($H$19:H193)</f>
        <v>116.30117000000001</v>
      </c>
      <c r="J193" s="33">
        <f t="shared" si="13"/>
        <v>-8.2471800000000002</v>
      </c>
      <c r="K193" s="34">
        <f t="shared" si="14"/>
        <v>7.5021405716153566E-3</v>
      </c>
      <c r="L193" s="47"/>
    </row>
    <row r="194" spans="1:12" x14ac:dyDescent="0.25">
      <c r="A194" s="73" t="s">
        <v>109</v>
      </c>
      <c r="B194" s="74" t="s">
        <v>120</v>
      </c>
      <c r="C194" s="75">
        <v>43954.666666666664</v>
      </c>
      <c r="D194" s="74"/>
      <c r="E194" s="76"/>
      <c r="F194" s="77">
        <v>6.5425000000000004</v>
      </c>
      <c r="G194" s="31">
        <f t="shared" si="15"/>
        <v>0.65425000000000011</v>
      </c>
      <c r="H194" s="32">
        <f t="shared" si="12"/>
        <v>108.70824000000002</v>
      </c>
      <c r="I194" s="32">
        <f>MAX($H$19:H194)</f>
        <v>116.30117000000001</v>
      </c>
      <c r="J194" s="33">
        <f t="shared" si="13"/>
        <v>-7.5929299999999955</v>
      </c>
      <c r="K194" s="34">
        <f t="shared" si="14"/>
        <v>6.0548435092493413E-3</v>
      </c>
      <c r="L194" s="47"/>
    </row>
    <row r="195" spans="1:12" x14ac:dyDescent="0.25">
      <c r="A195" s="73" t="s">
        <v>113</v>
      </c>
      <c r="B195" s="74" t="s">
        <v>120</v>
      </c>
      <c r="C195" s="75">
        <v>43954.666666666664</v>
      </c>
      <c r="D195" s="74">
        <v>0.21759999999999999</v>
      </c>
      <c r="E195" s="76"/>
      <c r="F195" s="77">
        <v>11.4878</v>
      </c>
      <c r="G195" s="31">
        <f t="shared" si="15"/>
        <v>1.1487800000000001</v>
      </c>
      <c r="H195" s="32">
        <f t="shared" si="12"/>
        <v>109.85702000000002</v>
      </c>
      <c r="I195" s="32">
        <f>MAX($H$19:H195)</f>
        <v>116.30117000000001</v>
      </c>
      <c r="J195" s="33">
        <f t="shared" si="13"/>
        <v>-6.4441499999999934</v>
      </c>
      <c r="K195" s="34">
        <f t="shared" si="14"/>
        <v>1.0567552192915608E-2</v>
      </c>
      <c r="L195" s="47"/>
    </row>
    <row r="196" spans="1:12" x14ac:dyDescent="0.25">
      <c r="A196" s="73" t="s">
        <v>112</v>
      </c>
      <c r="B196" s="74" t="s">
        <v>119</v>
      </c>
      <c r="C196" s="75">
        <v>43955.666666666664</v>
      </c>
      <c r="D196" s="74"/>
      <c r="E196" s="76"/>
      <c r="F196" s="77">
        <v>-10.238</v>
      </c>
      <c r="G196" s="31">
        <f t="shared" si="15"/>
        <v>-1.0238</v>
      </c>
      <c r="H196" s="32">
        <f t="shared" si="12"/>
        <v>108.83322000000003</v>
      </c>
      <c r="I196" s="32">
        <f>MAX($H$19:H196)</f>
        <v>116.30117000000001</v>
      </c>
      <c r="J196" s="33">
        <f t="shared" si="13"/>
        <v>-7.4679499999999877</v>
      </c>
      <c r="K196" s="34">
        <f t="shared" si="14"/>
        <v>-9.3193862349442158E-3</v>
      </c>
      <c r="L196" s="47"/>
    </row>
    <row r="197" spans="1:12" x14ac:dyDescent="0.25">
      <c r="A197" s="73" t="s">
        <v>108</v>
      </c>
      <c r="B197" s="74" t="s">
        <v>119</v>
      </c>
      <c r="C197" s="75">
        <v>43957.583333333336</v>
      </c>
      <c r="D197" s="74">
        <v>5.0689999999999999E-2</v>
      </c>
      <c r="E197" s="76">
        <v>877192</v>
      </c>
      <c r="F197" s="77">
        <v>-20.701799999999999</v>
      </c>
      <c r="G197" s="31">
        <f t="shared" si="15"/>
        <v>-2.0701800000000001</v>
      </c>
      <c r="H197" s="32">
        <f t="shared" si="12"/>
        <v>106.76304000000003</v>
      </c>
      <c r="I197" s="32">
        <f>MAX($H$19:H197)</f>
        <v>116.30117000000001</v>
      </c>
      <c r="J197" s="33">
        <f t="shared" si="13"/>
        <v>-9.5381299999999811</v>
      </c>
      <c r="K197" s="34">
        <f t="shared" si="14"/>
        <v>-1.9021581829518519E-2</v>
      </c>
      <c r="L197" s="47"/>
    </row>
    <row r="198" spans="1:12" x14ac:dyDescent="0.25">
      <c r="A198" s="73" t="s">
        <v>110</v>
      </c>
      <c r="B198" s="74" t="s">
        <v>120</v>
      </c>
      <c r="C198" s="75">
        <v>43958</v>
      </c>
      <c r="D198" s="74">
        <v>199</v>
      </c>
      <c r="E198" s="76"/>
      <c r="F198" s="77">
        <v>-20.7316</v>
      </c>
      <c r="G198" s="31">
        <f t="shared" si="15"/>
        <v>-2.0731600000000001</v>
      </c>
      <c r="H198" s="32">
        <f t="shared" si="12"/>
        <v>104.68988000000003</v>
      </c>
      <c r="I198" s="32">
        <f>MAX($H$19:H198)</f>
        <v>116.30117000000001</v>
      </c>
      <c r="J198" s="33">
        <f t="shared" si="13"/>
        <v>-11.611289999999983</v>
      </c>
      <c r="K198" s="34">
        <f t="shared" si="14"/>
        <v>-1.9418330538358619E-2</v>
      </c>
      <c r="L198" s="47"/>
    </row>
    <row r="199" spans="1:12" x14ac:dyDescent="0.25">
      <c r="A199" s="73" t="s">
        <v>113</v>
      </c>
      <c r="B199" s="74" t="s">
        <v>120</v>
      </c>
      <c r="C199" s="75">
        <v>43958</v>
      </c>
      <c r="D199" s="74">
        <v>0.21179999999999999</v>
      </c>
      <c r="E199" s="76"/>
      <c r="F199" s="77">
        <v>-20.2532</v>
      </c>
      <c r="G199" s="31">
        <f t="shared" si="15"/>
        <v>-2.0253200000000002</v>
      </c>
      <c r="H199" s="32">
        <f t="shared" si="12"/>
        <v>102.66456000000004</v>
      </c>
      <c r="I199" s="32">
        <f>MAX($H$19:H199)</f>
        <v>116.30117000000001</v>
      </c>
      <c r="J199" s="33">
        <f t="shared" si="13"/>
        <v>-13.636609999999976</v>
      </c>
      <c r="K199" s="34">
        <f t="shared" si="14"/>
        <v>-1.9345900482453438E-2</v>
      </c>
      <c r="L199" s="47"/>
    </row>
    <row r="200" spans="1:12" x14ac:dyDescent="0.25">
      <c r="A200" s="73" t="s">
        <v>110</v>
      </c>
      <c r="B200" s="74" t="s">
        <v>119</v>
      </c>
      <c r="C200" s="75">
        <v>43958.75</v>
      </c>
      <c r="D200" s="74">
        <v>208.58</v>
      </c>
      <c r="E200" s="76"/>
      <c r="F200" s="77">
        <v>7.7574000000000005</v>
      </c>
      <c r="G200" s="31">
        <f t="shared" si="15"/>
        <v>0.7757400000000001</v>
      </c>
      <c r="H200" s="32">
        <f t="shared" si="12"/>
        <v>103.44030000000004</v>
      </c>
      <c r="I200" s="32">
        <f>MAX($H$19:H200)</f>
        <v>116.30117000000001</v>
      </c>
      <c r="J200" s="33">
        <f t="shared" si="13"/>
        <v>-12.860869999999977</v>
      </c>
      <c r="K200" s="34">
        <f t="shared" si="14"/>
        <v>7.5560641374199378E-3</v>
      </c>
      <c r="L200" s="47"/>
    </row>
    <row r="201" spans="1:12" x14ac:dyDescent="0.25">
      <c r="A201" s="73" t="s">
        <v>111</v>
      </c>
      <c r="B201" s="74" t="s">
        <v>119</v>
      </c>
      <c r="C201" s="75">
        <v>43958.833333333336</v>
      </c>
      <c r="D201" s="74">
        <v>3.78</v>
      </c>
      <c r="E201" s="76"/>
      <c r="F201" s="77">
        <v>6.2723000000000004</v>
      </c>
      <c r="G201" s="31">
        <f t="shared" si="15"/>
        <v>0.62723000000000007</v>
      </c>
      <c r="H201" s="32">
        <f t="shared" si="12"/>
        <v>104.06753000000003</v>
      </c>
      <c r="I201" s="32">
        <f>MAX($H$19:H201)</f>
        <v>116.30117000000001</v>
      </c>
      <c r="J201" s="33">
        <f t="shared" si="13"/>
        <v>-12.23363999999998</v>
      </c>
      <c r="K201" s="34">
        <f t="shared" si="14"/>
        <v>6.0636908438973514E-3</v>
      </c>
      <c r="L201" s="47"/>
    </row>
    <row r="202" spans="1:12" x14ac:dyDescent="0.25">
      <c r="A202" s="73" t="s">
        <v>113</v>
      </c>
      <c r="B202" s="74" t="s">
        <v>119</v>
      </c>
      <c r="C202" s="75">
        <v>43958.833333333336</v>
      </c>
      <c r="D202" s="74">
        <v>0.21920000000000001</v>
      </c>
      <c r="E202" s="76"/>
      <c r="F202" s="77">
        <v>6.9238</v>
      </c>
      <c r="G202" s="31">
        <f t="shared" si="15"/>
        <v>0.69238</v>
      </c>
      <c r="H202" s="32">
        <f t="shared" si="12"/>
        <v>104.75991000000003</v>
      </c>
      <c r="I202" s="32">
        <f>MAX($H$19:H202)</f>
        <v>116.30117000000001</v>
      </c>
      <c r="J202" s="33">
        <f t="shared" si="13"/>
        <v>-11.54125999999998</v>
      </c>
      <c r="K202" s="34">
        <f t="shared" si="14"/>
        <v>6.6531799111595458E-3</v>
      </c>
      <c r="L202" s="47"/>
    </row>
    <row r="203" spans="1:12" x14ac:dyDescent="0.25">
      <c r="A203" s="73" t="s">
        <v>108</v>
      </c>
      <c r="B203" s="74" t="s">
        <v>119</v>
      </c>
      <c r="C203" s="75">
        <v>43958.916666666664</v>
      </c>
      <c r="D203" s="74">
        <v>5.0950000000000002E-2</v>
      </c>
      <c r="E203" s="76">
        <v>793650</v>
      </c>
      <c r="F203" s="77">
        <v>11.428599999999999</v>
      </c>
      <c r="G203" s="31">
        <f t="shared" si="15"/>
        <v>1.14286</v>
      </c>
      <c r="H203" s="32">
        <f t="shared" si="12"/>
        <v>105.90277000000003</v>
      </c>
      <c r="I203" s="32">
        <f>MAX($H$19:H203)</f>
        <v>116.30117000000001</v>
      </c>
      <c r="J203" s="33">
        <f t="shared" si="13"/>
        <v>-10.398399999999981</v>
      </c>
      <c r="K203" s="34">
        <f t="shared" si="14"/>
        <v>1.0909325905301026E-2</v>
      </c>
      <c r="L203" s="47"/>
    </row>
    <row r="204" spans="1:12" x14ac:dyDescent="0.25">
      <c r="A204" s="73" t="s">
        <v>112</v>
      </c>
      <c r="B204" s="74" t="s">
        <v>119</v>
      </c>
      <c r="C204" s="75">
        <v>43959.75</v>
      </c>
      <c r="D204" s="74"/>
      <c r="E204" s="76"/>
      <c r="F204" s="77">
        <v>-11.7006</v>
      </c>
      <c r="G204" s="31">
        <f t="shared" si="15"/>
        <v>-1.1700600000000001</v>
      </c>
      <c r="H204" s="32">
        <f t="shared" si="12"/>
        <v>104.73271000000003</v>
      </c>
      <c r="I204" s="32">
        <f>MAX($H$19:H204)</f>
        <v>116.30117000000001</v>
      </c>
      <c r="J204" s="33">
        <f t="shared" si="13"/>
        <v>-11.568459999999988</v>
      </c>
      <c r="K204" s="34">
        <f t="shared" si="14"/>
        <v>-1.1048436221262281E-2</v>
      </c>
      <c r="L204" s="47"/>
    </row>
    <row r="205" spans="1:12" x14ac:dyDescent="0.25">
      <c r="A205" s="73" t="s">
        <v>113</v>
      </c>
      <c r="B205" s="74" t="s">
        <v>119</v>
      </c>
      <c r="C205" s="75">
        <v>43959.916666666664</v>
      </c>
      <c r="D205" s="74">
        <v>0.22090000000000001</v>
      </c>
      <c r="E205" s="76">
        <v>229885</v>
      </c>
      <c r="F205" s="77">
        <v>6.6666999999999996</v>
      </c>
      <c r="G205" s="31">
        <f t="shared" si="15"/>
        <v>0.66666999999999998</v>
      </c>
      <c r="H205" s="32">
        <f t="shared" si="12"/>
        <v>105.39938000000002</v>
      </c>
      <c r="I205" s="32">
        <f>MAX($H$19:H205)</f>
        <v>116.30117000000001</v>
      </c>
      <c r="J205" s="33">
        <f t="shared" si="13"/>
        <v>-10.901789999999991</v>
      </c>
      <c r="K205" s="34">
        <f t="shared" si="14"/>
        <v>6.3654420858583194E-3</v>
      </c>
      <c r="L205" s="47"/>
    </row>
    <row r="206" spans="1:12" x14ac:dyDescent="0.25">
      <c r="A206" s="73" t="s">
        <v>111</v>
      </c>
      <c r="B206" s="74" t="s">
        <v>119</v>
      </c>
      <c r="C206" s="75">
        <v>43960.166666666664</v>
      </c>
      <c r="D206" s="74">
        <v>3.883</v>
      </c>
      <c r="E206" s="76"/>
      <c r="F206" s="77">
        <v>19.866599999999998</v>
      </c>
      <c r="G206" s="31">
        <f t="shared" si="15"/>
        <v>1.9866599999999999</v>
      </c>
      <c r="H206" s="32">
        <f t="shared" si="12"/>
        <v>107.38604000000002</v>
      </c>
      <c r="I206" s="32">
        <f>MAX($H$19:H206)</f>
        <v>116.30117000000001</v>
      </c>
      <c r="J206" s="33">
        <f t="shared" si="13"/>
        <v>-8.9151299999999907</v>
      </c>
      <c r="K206" s="34">
        <f t="shared" si="14"/>
        <v>1.8848877479165527E-2</v>
      </c>
      <c r="L206" s="47"/>
    </row>
    <row r="207" spans="1:12" x14ac:dyDescent="0.25">
      <c r="A207" s="73" t="s">
        <v>113</v>
      </c>
      <c r="B207" s="74" t="s">
        <v>120</v>
      </c>
      <c r="C207" s="75">
        <v>43960.916666666664</v>
      </c>
      <c r="D207" s="74">
        <v>0.21679999999999999</v>
      </c>
      <c r="E207" s="76"/>
      <c r="F207" s="77">
        <v>46.3964</v>
      </c>
      <c r="G207" s="31">
        <f t="shared" si="15"/>
        <v>4.63964</v>
      </c>
      <c r="H207" s="32">
        <f t="shared" si="12"/>
        <v>112.02568000000002</v>
      </c>
      <c r="I207" s="32">
        <f>MAX($H$19:H207)</f>
        <v>116.30117000000001</v>
      </c>
      <c r="J207" s="33">
        <f t="shared" si="13"/>
        <v>-4.2754899999999907</v>
      </c>
      <c r="K207" s="34">
        <f t="shared" si="14"/>
        <v>4.3205243437601348E-2</v>
      </c>
      <c r="L207" s="47"/>
    </row>
    <row r="208" spans="1:12" x14ac:dyDescent="0.25">
      <c r="A208" s="73" t="s">
        <v>108</v>
      </c>
      <c r="B208" s="74" t="s">
        <v>119</v>
      </c>
      <c r="C208" s="75">
        <v>43968.083333333336</v>
      </c>
      <c r="D208" s="74">
        <v>5.1279999999999999E-2</v>
      </c>
      <c r="E208" s="76">
        <v>1169590</v>
      </c>
      <c r="F208" s="77">
        <v>8.0701999999999998</v>
      </c>
      <c r="G208" s="31">
        <f t="shared" si="15"/>
        <v>0.80702000000000007</v>
      </c>
      <c r="H208" s="32">
        <f t="shared" si="12"/>
        <v>112.83270000000002</v>
      </c>
      <c r="I208" s="32">
        <f>MAX($H$19:H208)</f>
        <v>116.30117000000001</v>
      </c>
      <c r="J208" s="33">
        <f t="shared" si="13"/>
        <v>-3.4684699999999964</v>
      </c>
      <c r="K208" s="34">
        <f t="shared" si="14"/>
        <v>7.2038839666046517E-3</v>
      </c>
      <c r="L208" s="47"/>
    </row>
    <row r="209" spans="1:12" x14ac:dyDescent="0.25">
      <c r="A209" s="73" t="s">
        <v>111</v>
      </c>
      <c r="B209" s="74" t="s">
        <v>119</v>
      </c>
      <c r="C209" s="75">
        <v>43969.166666666664</v>
      </c>
      <c r="D209" s="74">
        <v>3.9009999999999998</v>
      </c>
      <c r="E209" s="76"/>
      <c r="F209" s="77">
        <v>6.7016</v>
      </c>
      <c r="G209" s="31">
        <f t="shared" si="15"/>
        <v>0.67016000000000009</v>
      </c>
      <c r="H209" s="32">
        <f t="shared" si="12"/>
        <v>113.50286000000001</v>
      </c>
      <c r="I209" s="32">
        <f>MAX($H$19:H209)</f>
        <v>116.30117000000001</v>
      </c>
      <c r="J209" s="33">
        <f t="shared" si="13"/>
        <v>-2.7983100000000007</v>
      </c>
      <c r="K209" s="34">
        <f t="shared" si="14"/>
        <v>5.9394129538687945E-3</v>
      </c>
      <c r="L209" s="47"/>
    </row>
    <row r="210" spans="1:12" x14ac:dyDescent="0.25">
      <c r="A210" s="73" t="s">
        <v>112</v>
      </c>
      <c r="B210" s="74" t="s">
        <v>119</v>
      </c>
      <c r="C210" s="75">
        <v>43970.416666666664</v>
      </c>
      <c r="D210" s="74"/>
      <c r="E210" s="76"/>
      <c r="F210" s="77">
        <v>-4.3715999999999999</v>
      </c>
      <c r="G210" s="31">
        <f t="shared" si="15"/>
        <v>-0.43715999999999999</v>
      </c>
      <c r="H210" s="32">
        <f t="shared" si="12"/>
        <v>113.06570000000001</v>
      </c>
      <c r="I210" s="32">
        <f>MAX($H$19:H210)</f>
        <v>116.30117000000001</v>
      </c>
      <c r="J210" s="33">
        <f t="shared" si="13"/>
        <v>-3.2354700000000065</v>
      </c>
      <c r="K210" s="34">
        <f t="shared" si="14"/>
        <v>-3.8515329041048929E-3</v>
      </c>
      <c r="L210" s="47"/>
    </row>
    <row r="211" spans="1:12" x14ac:dyDescent="0.25">
      <c r="A211" s="73" t="s">
        <v>108</v>
      </c>
      <c r="B211" s="74" t="s">
        <v>119</v>
      </c>
      <c r="C211" s="75">
        <v>43970.833333333336</v>
      </c>
      <c r="D211" s="74">
        <v>5.5599999999999997E-2</v>
      </c>
      <c r="E211" s="76">
        <v>925925</v>
      </c>
      <c r="F211" s="77">
        <v>8.7961999999999989</v>
      </c>
      <c r="G211" s="31">
        <f t="shared" si="15"/>
        <v>0.87961999999999996</v>
      </c>
      <c r="H211" s="32">
        <f t="shared" si="12"/>
        <v>113.94532000000001</v>
      </c>
      <c r="I211" s="32">
        <f>MAX($H$19:H211)</f>
        <v>116.30117000000001</v>
      </c>
      <c r="J211" s="33">
        <f t="shared" si="13"/>
        <v>-2.3558500000000038</v>
      </c>
      <c r="K211" s="34">
        <f t="shared" si="14"/>
        <v>7.7797245318429464E-3</v>
      </c>
      <c r="L211" s="47"/>
    </row>
    <row r="212" spans="1:12" x14ac:dyDescent="0.25">
      <c r="A212" s="73" t="s">
        <v>111</v>
      </c>
      <c r="B212" s="74" t="s">
        <v>119</v>
      </c>
      <c r="C212" s="75">
        <v>43971</v>
      </c>
      <c r="D212" s="74">
        <v>3.948</v>
      </c>
      <c r="E212" s="76"/>
      <c r="F212" s="77">
        <v>23.623200000000001</v>
      </c>
      <c r="G212" s="31">
        <f t="shared" si="15"/>
        <v>2.36232</v>
      </c>
      <c r="H212" s="32">
        <f t="shared" si="12"/>
        <v>116.30764000000001</v>
      </c>
      <c r="I212" s="32">
        <f>MAX($H$19:H212)</f>
        <v>116.30764000000001</v>
      </c>
      <c r="J212" s="33">
        <f t="shared" si="13"/>
        <v>0</v>
      </c>
      <c r="K212" s="34">
        <f t="shared" si="14"/>
        <v>2.0732049372453432E-2</v>
      </c>
      <c r="L212" s="47"/>
    </row>
    <row r="213" spans="1:12" x14ac:dyDescent="0.25">
      <c r="A213" s="73" t="s">
        <v>109</v>
      </c>
      <c r="B213" s="74" t="s">
        <v>120</v>
      </c>
      <c r="C213" s="75">
        <v>43971.666666666664</v>
      </c>
      <c r="D213" s="74"/>
      <c r="E213" s="76"/>
      <c r="F213" s="77">
        <v>21.941999999999997</v>
      </c>
      <c r="G213" s="31">
        <f t="shared" si="15"/>
        <v>2.1941999999999999</v>
      </c>
      <c r="H213" s="32">
        <f t="shared" si="12"/>
        <v>118.50184</v>
      </c>
      <c r="I213" s="32">
        <f>MAX($H$19:H213)</f>
        <v>118.50184</v>
      </c>
      <c r="J213" s="33">
        <f t="shared" si="13"/>
        <v>0</v>
      </c>
      <c r="K213" s="34">
        <f t="shared" si="14"/>
        <v>1.8865484674953414E-2</v>
      </c>
      <c r="L213" s="47"/>
    </row>
    <row r="214" spans="1:12" x14ac:dyDescent="0.25">
      <c r="A214" s="73" t="s">
        <v>113</v>
      </c>
      <c r="B214" s="74" t="s">
        <v>120</v>
      </c>
      <c r="C214" s="75">
        <v>43971.666666666664</v>
      </c>
      <c r="D214" s="74">
        <v>0.19950000000000001</v>
      </c>
      <c r="E214" s="76"/>
      <c r="F214" s="77">
        <v>7.2222</v>
      </c>
      <c r="G214" s="31">
        <f t="shared" si="15"/>
        <v>0.72222000000000008</v>
      </c>
      <c r="H214" s="32">
        <f t="shared" si="12"/>
        <v>119.22406000000001</v>
      </c>
      <c r="I214" s="32">
        <f>MAX($H$19:H214)</f>
        <v>119.22406000000001</v>
      </c>
      <c r="J214" s="33">
        <f t="shared" si="13"/>
        <v>0</v>
      </c>
      <c r="K214" s="34">
        <f t="shared" si="14"/>
        <v>6.0945889110246565E-3</v>
      </c>
      <c r="L214" s="47"/>
    </row>
    <row r="215" spans="1:12" x14ac:dyDescent="0.25">
      <c r="A215" s="73" t="s">
        <v>109</v>
      </c>
      <c r="B215" s="74" t="s">
        <v>120</v>
      </c>
      <c r="C215" s="75">
        <v>43975.583333333336</v>
      </c>
      <c r="D215" s="74"/>
      <c r="E215" s="76"/>
      <c r="F215" s="77">
        <v>6.5263</v>
      </c>
      <c r="G215" s="31">
        <f t="shared" si="15"/>
        <v>0.65263000000000004</v>
      </c>
      <c r="H215" s="32">
        <f t="shared" si="12"/>
        <v>119.87669000000001</v>
      </c>
      <c r="I215" s="32">
        <f>MAX($H$19:H215)</f>
        <v>119.87669000000001</v>
      </c>
      <c r="J215" s="33">
        <f t="shared" si="13"/>
        <v>0</v>
      </c>
      <c r="K215" s="34">
        <f t="shared" si="14"/>
        <v>5.4739789938373917E-3</v>
      </c>
      <c r="L215" s="47"/>
    </row>
    <row r="216" spans="1:12" x14ac:dyDescent="0.25">
      <c r="A216" s="73" t="s">
        <v>113</v>
      </c>
      <c r="B216" s="74" t="s">
        <v>120</v>
      </c>
      <c r="C216" s="75">
        <v>43975.583333333336</v>
      </c>
      <c r="D216" s="74">
        <v>0.1983</v>
      </c>
      <c r="E216" s="76"/>
      <c r="F216" s="77">
        <v>7.4074</v>
      </c>
      <c r="G216" s="31">
        <f t="shared" si="15"/>
        <v>0.74074000000000007</v>
      </c>
      <c r="H216" s="32">
        <f t="shared" si="12"/>
        <v>120.61743000000001</v>
      </c>
      <c r="I216" s="32">
        <f>MAX($H$19:H216)</f>
        <v>120.61743000000001</v>
      </c>
      <c r="J216" s="33">
        <f t="shared" si="13"/>
        <v>0</v>
      </c>
      <c r="K216" s="34">
        <f t="shared" si="14"/>
        <v>6.1791829587554137E-3</v>
      </c>
      <c r="L216" s="47"/>
    </row>
    <row r="217" spans="1:12" x14ac:dyDescent="0.25">
      <c r="A217" s="73" t="s">
        <v>112</v>
      </c>
      <c r="B217" s="74" t="s">
        <v>119</v>
      </c>
      <c r="C217" s="75">
        <v>43976.75</v>
      </c>
      <c r="D217" s="74"/>
      <c r="E217" s="76"/>
      <c r="F217" s="77">
        <v>53.333400000000005</v>
      </c>
      <c r="G217" s="31">
        <f t="shared" si="15"/>
        <v>5.3333400000000006</v>
      </c>
      <c r="H217" s="32">
        <f t="shared" ref="H217:H280" si="16">(H216+G217)</f>
        <v>125.95077000000002</v>
      </c>
      <c r="I217" s="32">
        <f>MAX($H$19:H217)</f>
        <v>125.95077000000002</v>
      </c>
      <c r="J217" s="33">
        <f t="shared" ref="J217:J280" si="17">(H217-I217)</f>
        <v>0</v>
      </c>
      <c r="K217" s="34">
        <f t="shared" si="14"/>
        <v>4.4216992519240383E-2</v>
      </c>
      <c r="L217" s="47"/>
    </row>
    <row r="218" spans="1:12" x14ac:dyDescent="0.25">
      <c r="A218" s="73" t="s">
        <v>108</v>
      </c>
      <c r="B218" s="74" t="s">
        <v>120</v>
      </c>
      <c r="C218" s="75">
        <v>43977.666666666664</v>
      </c>
      <c r="D218" s="74">
        <v>5.1999999999999998E-2</v>
      </c>
      <c r="E218" s="76">
        <v>877192</v>
      </c>
      <c r="F218" s="77">
        <v>-20</v>
      </c>
      <c r="G218" s="31">
        <f t="shared" si="15"/>
        <v>-2</v>
      </c>
      <c r="H218" s="32">
        <f t="shared" si="16"/>
        <v>123.95077000000002</v>
      </c>
      <c r="I218" s="32">
        <f>MAX($H$19:H218)</f>
        <v>125.95077000000002</v>
      </c>
      <c r="J218" s="33">
        <f t="shared" si="17"/>
        <v>-2</v>
      </c>
      <c r="K218" s="34">
        <f t="shared" si="14"/>
        <v>-1.5879220111159276E-2</v>
      </c>
      <c r="L218" s="47"/>
    </row>
    <row r="219" spans="1:12" x14ac:dyDescent="0.25">
      <c r="A219" s="73" t="s">
        <v>109</v>
      </c>
      <c r="B219" s="74" t="s">
        <v>120</v>
      </c>
      <c r="C219" s="75">
        <v>43977.666666666664</v>
      </c>
      <c r="D219" s="74"/>
      <c r="E219" s="76"/>
      <c r="F219" s="77">
        <v>-20.9496</v>
      </c>
      <c r="G219" s="31">
        <f t="shared" si="15"/>
        <v>-2.0949599999999999</v>
      </c>
      <c r="H219" s="32">
        <f t="shared" si="16"/>
        <v>121.85581000000002</v>
      </c>
      <c r="I219" s="32">
        <f>MAX($H$19:H219)</f>
        <v>125.95077000000002</v>
      </c>
      <c r="J219" s="33">
        <f t="shared" si="17"/>
        <v>-4.0949600000000004</v>
      </c>
      <c r="K219" s="34">
        <f t="shared" si="14"/>
        <v>-1.6901548897195195E-2</v>
      </c>
      <c r="L219" s="47"/>
    </row>
    <row r="220" spans="1:12" x14ac:dyDescent="0.25">
      <c r="A220" s="73" t="s">
        <v>110</v>
      </c>
      <c r="B220" s="74" t="s">
        <v>120</v>
      </c>
      <c r="C220" s="75">
        <v>43977.666666666664</v>
      </c>
      <c r="D220" s="74">
        <v>197.51</v>
      </c>
      <c r="E220" s="76"/>
      <c r="F220" s="77">
        <v>-19.6388</v>
      </c>
      <c r="G220" s="31">
        <f t="shared" si="15"/>
        <v>-1.9638800000000001</v>
      </c>
      <c r="H220" s="32">
        <f t="shared" si="16"/>
        <v>119.89193000000002</v>
      </c>
      <c r="I220" s="32">
        <f>MAX($H$19:H220)</f>
        <v>125.95077000000002</v>
      </c>
      <c r="J220" s="33">
        <f t="shared" si="17"/>
        <v>-6.0588400000000036</v>
      </c>
      <c r="K220" s="34">
        <f t="shared" ref="K220:K283" si="18">(H220/H219)-1</f>
        <v>-1.6116424813884533E-2</v>
      </c>
      <c r="L220" s="47"/>
    </row>
    <row r="221" spans="1:12" x14ac:dyDescent="0.25">
      <c r="A221" s="73" t="s">
        <v>111</v>
      </c>
      <c r="B221" s="74" t="s">
        <v>120</v>
      </c>
      <c r="C221" s="75">
        <v>43977.666666666664</v>
      </c>
      <c r="D221" s="74">
        <v>3.778</v>
      </c>
      <c r="E221" s="76"/>
      <c r="F221" s="77">
        <v>-20.731199999999998</v>
      </c>
      <c r="G221" s="31">
        <f t="shared" si="15"/>
        <v>-2.0731199999999999</v>
      </c>
      <c r="H221" s="32">
        <f t="shared" si="16"/>
        <v>117.81881000000001</v>
      </c>
      <c r="I221" s="32">
        <f>MAX($H$19:H221)</f>
        <v>125.95077000000002</v>
      </c>
      <c r="J221" s="33">
        <f t="shared" si="17"/>
        <v>-8.1319600000000065</v>
      </c>
      <c r="K221" s="34">
        <f t="shared" si="18"/>
        <v>-1.7291572502002417E-2</v>
      </c>
      <c r="L221" s="47"/>
    </row>
    <row r="222" spans="1:12" x14ac:dyDescent="0.25">
      <c r="A222" s="73" t="s">
        <v>113</v>
      </c>
      <c r="B222" s="74" t="s">
        <v>120</v>
      </c>
      <c r="C222" s="75">
        <v>43977.666666666664</v>
      </c>
      <c r="D222" s="74">
        <v>0.19189999999999999</v>
      </c>
      <c r="E222" s="76">
        <v>312989</v>
      </c>
      <c r="F222" s="77">
        <v>-20.6572</v>
      </c>
      <c r="G222" s="31">
        <f t="shared" si="15"/>
        <v>-2.0657200000000002</v>
      </c>
      <c r="H222" s="32">
        <f t="shared" si="16"/>
        <v>115.75309000000001</v>
      </c>
      <c r="I222" s="32">
        <f>MAX($H$19:H222)</f>
        <v>125.95077000000002</v>
      </c>
      <c r="J222" s="33">
        <f t="shared" si="17"/>
        <v>-10.197680000000005</v>
      </c>
      <c r="K222" s="34">
        <f t="shared" si="18"/>
        <v>-1.753302380154742E-2</v>
      </c>
      <c r="L222" s="47"/>
    </row>
    <row r="223" spans="1:12" x14ac:dyDescent="0.25">
      <c r="A223" s="73" t="s">
        <v>108</v>
      </c>
      <c r="B223" s="74" t="s">
        <v>119</v>
      </c>
      <c r="C223" s="75">
        <v>43978</v>
      </c>
      <c r="D223" s="74">
        <v>5.3589999999999999E-2</v>
      </c>
      <c r="E223" s="76">
        <v>865800</v>
      </c>
      <c r="F223" s="77">
        <v>13.7662</v>
      </c>
      <c r="G223" s="31">
        <f t="shared" si="15"/>
        <v>1.37662</v>
      </c>
      <c r="H223" s="32">
        <f t="shared" si="16"/>
        <v>117.12971000000002</v>
      </c>
      <c r="I223" s="32">
        <f>MAX($H$19:H223)</f>
        <v>125.95077000000002</v>
      </c>
      <c r="J223" s="33">
        <f t="shared" si="17"/>
        <v>-8.8210600000000028</v>
      </c>
      <c r="K223" s="34">
        <f t="shared" si="18"/>
        <v>1.1892727874478259E-2</v>
      </c>
      <c r="L223" s="47"/>
    </row>
    <row r="224" spans="1:12" x14ac:dyDescent="0.25">
      <c r="A224" s="73" t="s">
        <v>109</v>
      </c>
      <c r="B224" s="74" t="s">
        <v>119</v>
      </c>
      <c r="C224" s="75">
        <v>43978.416666666664</v>
      </c>
      <c r="D224" s="74"/>
      <c r="E224" s="76"/>
      <c r="F224" s="77">
        <v>16.107399999999998</v>
      </c>
      <c r="G224" s="31">
        <f t="shared" si="15"/>
        <v>1.6107399999999998</v>
      </c>
      <c r="H224" s="32">
        <f t="shared" si="16"/>
        <v>118.74045000000001</v>
      </c>
      <c r="I224" s="32">
        <f>MAX($H$19:H224)</f>
        <v>125.95077000000002</v>
      </c>
      <c r="J224" s="33">
        <f t="shared" si="17"/>
        <v>-7.2103200000000101</v>
      </c>
      <c r="K224" s="34">
        <f t="shared" si="18"/>
        <v>1.3751762896023534E-2</v>
      </c>
      <c r="L224" s="47"/>
    </row>
    <row r="225" spans="1:12" x14ac:dyDescent="0.25">
      <c r="A225" s="73" t="s">
        <v>111</v>
      </c>
      <c r="B225" s="74" t="s">
        <v>119</v>
      </c>
      <c r="C225" s="75">
        <v>43979.583333333336</v>
      </c>
      <c r="D225" s="74">
        <v>3.8959999999999999</v>
      </c>
      <c r="E225" s="76"/>
      <c r="F225" s="77">
        <v>31.519499999999997</v>
      </c>
      <c r="G225" s="31">
        <f t="shared" si="15"/>
        <v>3.1519499999999998</v>
      </c>
      <c r="H225" s="32">
        <f t="shared" si="16"/>
        <v>121.89240000000001</v>
      </c>
      <c r="I225" s="32">
        <f>MAX($H$19:H225)</f>
        <v>125.95077000000002</v>
      </c>
      <c r="J225" s="33">
        <f t="shared" si="17"/>
        <v>-4.0583700000000107</v>
      </c>
      <c r="K225" s="34">
        <f t="shared" si="18"/>
        <v>2.6544871608622067E-2</v>
      </c>
      <c r="L225" s="47"/>
    </row>
    <row r="226" spans="1:12" x14ac:dyDescent="0.25">
      <c r="A226" s="73" t="s">
        <v>113</v>
      </c>
      <c r="B226" s="74" t="s">
        <v>119</v>
      </c>
      <c r="C226" s="75">
        <v>43979.833333333336</v>
      </c>
      <c r="D226" s="74">
        <v>0.19850000000000001</v>
      </c>
      <c r="E226" s="76"/>
      <c r="F226" s="77">
        <v>6.8965000000000005</v>
      </c>
      <c r="G226" s="31">
        <f t="shared" si="15"/>
        <v>0.6896500000000001</v>
      </c>
      <c r="H226" s="32">
        <f t="shared" si="16"/>
        <v>122.58205000000001</v>
      </c>
      <c r="I226" s="32">
        <f>MAX($H$19:H226)</f>
        <v>125.95077000000002</v>
      </c>
      <c r="J226" s="33">
        <f t="shared" si="17"/>
        <v>-3.3687200000000104</v>
      </c>
      <c r="K226" s="34">
        <f t="shared" si="18"/>
        <v>5.657858898503898E-3</v>
      </c>
      <c r="L226" s="47"/>
    </row>
    <row r="227" spans="1:12" x14ac:dyDescent="0.25">
      <c r="A227" s="73" t="s">
        <v>110</v>
      </c>
      <c r="B227" s="74" t="s">
        <v>119</v>
      </c>
      <c r="C227" s="75">
        <v>43981.333333333336</v>
      </c>
      <c r="D227" s="74">
        <v>232.22</v>
      </c>
      <c r="E227" s="76"/>
      <c r="F227" s="77">
        <v>21.180799999999998</v>
      </c>
      <c r="G227" s="31">
        <f t="shared" si="15"/>
        <v>2.11808</v>
      </c>
      <c r="H227" s="32">
        <f t="shared" si="16"/>
        <v>124.70013000000002</v>
      </c>
      <c r="I227" s="32">
        <f>MAX($H$19:H227)</f>
        <v>125.95077000000002</v>
      </c>
      <c r="J227" s="33">
        <f t="shared" si="17"/>
        <v>-1.2506400000000042</v>
      </c>
      <c r="K227" s="34">
        <f t="shared" si="18"/>
        <v>1.7278875659201276E-2</v>
      </c>
      <c r="L227" s="47"/>
    </row>
    <row r="228" spans="1:12" x14ac:dyDescent="0.25">
      <c r="A228" s="73" t="s">
        <v>113</v>
      </c>
      <c r="B228" s="74" t="s">
        <v>119</v>
      </c>
      <c r="C228" s="75">
        <v>43981.333333333336</v>
      </c>
      <c r="D228" s="74">
        <v>0.2</v>
      </c>
      <c r="E228" s="76"/>
      <c r="F228" s="77">
        <v>14.857200000000001</v>
      </c>
      <c r="G228" s="31">
        <f t="shared" si="15"/>
        <v>1.4857200000000002</v>
      </c>
      <c r="H228" s="32">
        <f t="shared" si="16"/>
        <v>126.18585000000002</v>
      </c>
      <c r="I228" s="32">
        <f>MAX($H$19:H228)</f>
        <v>126.18585000000002</v>
      </c>
      <c r="J228" s="33">
        <f t="shared" si="17"/>
        <v>0</v>
      </c>
      <c r="K228" s="34">
        <f t="shared" si="18"/>
        <v>1.1914342029956115E-2</v>
      </c>
      <c r="L228" s="47"/>
    </row>
    <row r="229" spans="1:12" x14ac:dyDescent="0.25">
      <c r="A229" s="73" t="s">
        <v>111</v>
      </c>
      <c r="B229" s="74" t="s">
        <v>119</v>
      </c>
      <c r="C229" s="75">
        <v>43981.416666666664</v>
      </c>
      <c r="D229" s="74">
        <v>4.0640000000000001</v>
      </c>
      <c r="E229" s="76"/>
      <c r="F229" s="77">
        <v>9.1575000000000006</v>
      </c>
      <c r="G229" s="31">
        <f t="shared" si="15"/>
        <v>0.91575000000000006</v>
      </c>
      <c r="H229" s="32">
        <f t="shared" si="16"/>
        <v>127.10160000000002</v>
      </c>
      <c r="I229" s="32">
        <f>MAX($H$19:H229)</f>
        <v>127.10160000000002</v>
      </c>
      <c r="J229" s="33">
        <f t="shared" si="17"/>
        <v>0</v>
      </c>
      <c r="K229" s="34">
        <f t="shared" si="18"/>
        <v>7.2571528424145715E-3</v>
      </c>
      <c r="L229" s="47"/>
    </row>
    <row r="230" spans="1:12" x14ac:dyDescent="0.25">
      <c r="A230" s="73" t="s">
        <v>108</v>
      </c>
      <c r="B230" s="74" t="s">
        <v>119</v>
      </c>
      <c r="C230" s="75">
        <v>43981.916666666664</v>
      </c>
      <c r="D230" s="74">
        <v>7.6539999999999997E-2</v>
      </c>
      <c r="E230" s="76">
        <v>311526</v>
      </c>
      <c r="F230" s="77">
        <v>7.4765999999999995</v>
      </c>
      <c r="G230" s="31">
        <f t="shared" si="15"/>
        <v>0.74765999999999999</v>
      </c>
      <c r="H230" s="32">
        <f t="shared" si="16"/>
        <v>127.84926000000002</v>
      </c>
      <c r="I230" s="32">
        <f>MAX($H$19:H230)</f>
        <v>127.84926000000002</v>
      </c>
      <c r="J230" s="33">
        <f t="shared" si="17"/>
        <v>0</v>
      </c>
      <c r="K230" s="34">
        <f t="shared" si="18"/>
        <v>5.8823807096055614E-3</v>
      </c>
      <c r="L230" s="47"/>
    </row>
    <row r="231" spans="1:12" x14ac:dyDescent="0.25">
      <c r="A231" s="73" t="s">
        <v>111</v>
      </c>
      <c r="B231" s="74" t="s">
        <v>119</v>
      </c>
      <c r="C231" s="75">
        <v>43983.416666666664</v>
      </c>
      <c r="D231" s="74">
        <v>4.423</v>
      </c>
      <c r="E231" s="76"/>
      <c r="F231" s="77">
        <v>-20.105999999999998</v>
      </c>
      <c r="G231" s="31">
        <f t="shared" si="15"/>
        <v>-2.0105999999999997</v>
      </c>
      <c r="H231" s="32">
        <f t="shared" si="16"/>
        <v>125.83866000000002</v>
      </c>
      <c r="I231" s="32">
        <f>MAX($H$19:H231)</f>
        <v>127.84926000000002</v>
      </c>
      <c r="J231" s="33">
        <f t="shared" si="17"/>
        <v>-2.0105999999999966</v>
      </c>
      <c r="K231" s="34">
        <f t="shared" si="18"/>
        <v>-1.5726332714010249E-2</v>
      </c>
      <c r="L231" s="47"/>
    </row>
    <row r="232" spans="1:12" x14ac:dyDescent="0.25">
      <c r="A232" s="73" t="s">
        <v>110</v>
      </c>
      <c r="B232" s="74" t="s">
        <v>119</v>
      </c>
      <c r="C232" s="75">
        <v>43984</v>
      </c>
      <c r="D232" s="74">
        <v>248.63</v>
      </c>
      <c r="E232" s="76"/>
      <c r="F232" s="77">
        <v>6.2416</v>
      </c>
      <c r="G232" s="31">
        <f t="shared" si="15"/>
        <v>0.62416000000000005</v>
      </c>
      <c r="H232" s="32">
        <f t="shared" si="16"/>
        <v>126.46282000000002</v>
      </c>
      <c r="I232" s="32">
        <f>MAX($H$19:H232)</f>
        <v>127.84926000000002</v>
      </c>
      <c r="J232" s="33">
        <f t="shared" si="17"/>
        <v>-1.3864399999999932</v>
      </c>
      <c r="K232" s="34">
        <f t="shared" si="18"/>
        <v>4.9600019580628985E-3</v>
      </c>
      <c r="L232" s="47"/>
    </row>
    <row r="233" spans="1:12" x14ac:dyDescent="0.25">
      <c r="A233" s="73" t="s">
        <v>113</v>
      </c>
      <c r="B233" s="74" t="s">
        <v>119</v>
      </c>
      <c r="C233" s="75">
        <v>43984</v>
      </c>
      <c r="D233" s="74">
        <v>0.2114</v>
      </c>
      <c r="E233" s="76">
        <v>220022</v>
      </c>
      <c r="F233" s="77">
        <v>6.6005999999999991</v>
      </c>
      <c r="G233" s="31">
        <f t="shared" ref="G233:G296" si="19">(F233*0.1)</f>
        <v>0.66005999999999998</v>
      </c>
      <c r="H233" s="32">
        <f t="shared" si="16"/>
        <v>127.12288000000002</v>
      </c>
      <c r="I233" s="32">
        <f>MAX($H$19:H233)</f>
        <v>127.84926000000002</v>
      </c>
      <c r="J233" s="33">
        <f t="shared" si="17"/>
        <v>-0.72637999999999181</v>
      </c>
      <c r="K233" s="34">
        <f t="shared" si="18"/>
        <v>5.2193996622880157E-3</v>
      </c>
      <c r="L233" s="47"/>
    </row>
    <row r="234" spans="1:12" x14ac:dyDescent="0.25">
      <c r="A234" s="73" t="s">
        <v>109</v>
      </c>
      <c r="B234" s="74" t="s">
        <v>120</v>
      </c>
      <c r="C234" s="75">
        <v>43984.666666666664</v>
      </c>
      <c r="D234" s="74"/>
      <c r="E234" s="76"/>
      <c r="F234" s="77">
        <v>-9.5397999999999996</v>
      </c>
      <c r="G234" s="31">
        <f t="shared" si="19"/>
        <v>-0.95398000000000005</v>
      </c>
      <c r="H234" s="32">
        <f t="shared" si="16"/>
        <v>126.16890000000002</v>
      </c>
      <c r="I234" s="32">
        <f>MAX($H$19:H234)</f>
        <v>127.84926000000002</v>
      </c>
      <c r="J234" s="33">
        <f t="shared" si="17"/>
        <v>-1.6803599999999932</v>
      </c>
      <c r="K234" s="34">
        <f t="shared" si="18"/>
        <v>-7.5043926002935635E-3</v>
      </c>
      <c r="L234" s="47"/>
    </row>
    <row r="235" spans="1:12" x14ac:dyDescent="0.25">
      <c r="A235" s="73" t="s">
        <v>110</v>
      </c>
      <c r="B235" s="74" t="s">
        <v>120</v>
      </c>
      <c r="C235" s="75">
        <v>43984.666666666664</v>
      </c>
      <c r="D235" s="74">
        <v>233.43</v>
      </c>
      <c r="E235" s="76"/>
      <c r="F235" s="77">
        <v>-14.9032</v>
      </c>
      <c r="G235" s="31">
        <f t="shared" si="19"/>
        <v>-1.4903200000000001</v>
      </c>
      <c r="H235" s="32">
        <f t="shared" si="16"/>
        <v>124.67858000000003</v>
      </c>
      <c r="I235" s="32">
        <f>MAX($H$19:H235)</f>
        <v>127.84926000000002</v>
      </c>
      <c r="J235" s="33">
        <f t="shared" si="17"/>
        <v>-3.1706799999999902</v>
      </c>
      <c r="K235" s="34">
        <f t="shared" si="18"/>
        <v>-1.1812102665553881E-2</v>
      </c>
      <c r="L235" s="47"/>
    </row>
    <row r="236" spans="1:12" x14ac:dyDescent="0.25">
      <c r="A236" s="73" t="s">
        <v>113</v>
      </c>
      <c r="B236" s="74" t="s">
        <v>120</v>
      </c>
      <c r="C236" s="75">
        <v>43984.666666666664</v>
      </c>
      <c r="D236" s="74">
        <v>0.2011</v>
      </c>
      <c r="E236" s="76">
        <v>178731</v>
      </c>
      <c r="F236" s="77">
        <v>-10.366400000000001</v>
      </c>
      <c r="G236" s="31">
        <f t="shared" si="19"/>
        <v>-1.03664</v>
      </c>
      <c r="H236" s="32">
        <f t="shared" si="16"/>
        <v>123.64194000000002</v>
      </c>
      <c r="I236" s="32">
        <f>MAX($H$19:H236)</f>
        <v>127.84926000000002</v>
      </c>
      <c r="J236" s="33">
        <f t="shared" si="17"/>
        <v>-4.2073199999999957</v>
      </c>
      <c r="K236" s="34">
        <f t="shared" si="18"/>
        <v>-8.314499571618561E-3</v>
      </c>
      <c r="L236" s="47"/>
    </row>
    <row r="237" spans="1:12" x14ac:dyDescent="0.25">
      <c r="A237" s="73" t="s">
        <v>108</v>
      </c>
      <c r="B237" s="74" t="s">
        <v>119</v>
      </c>
      <c r="C237" s="75">
        <v>43985.583333333336</v>
      </c>
      <c r="D237" s="74">
        <v>8.3930000000000005E-2</v>
      </c>
      <c r="E237" s="76">
        <v>281293</v>
      </c>
      <c r="F237" s="77">
        <v>10.632899999999999</v>
      </c>
      <c r="G237" s="31">
        <f t="shared" si="19"/>
        <v>1.0632900000000001</v>
      </c>
      <c r="H237" s="32">
        <f t="shared" si="16"/>
        <v>124.70523000000001</v>
      </c>
      <c r="I237" s="32">
        <f>MAX($H$19:H237)</f>
        <v>127.84926000000002</v>
      </c>
      <c r="J237" s="33">
        <f t="shared" si="17"/>
        <v>-3.1440300000000008</v>
      </c>
      <c r="K237" s="34">
        <f t="shared" si="18"/>
        <v>8.5997518317812993E-3</v>
      </c>
      <c r="L237" s="47"/>
    </row>
    <row r="238" spans="1:12" x14ac:dyDescent="0.25">
      <c r="A238" s="73" t="s">
        <v>113</v>
      </c>
      <c r="B238" s="74" t="s">
        <v>119</v>
      </c>
      <c r="C238" s="75">
        <v>43986.166666666664</v>
      </c>
      <c r="D238" s="74">
        <v>0.20699999999999999</v>
      </c>
      <c r="E238" s="76"/>
      <c r="F238" s="77">
        <v>-19.6906</v>
      </c>
      <c r="G238" s="31">
        <f t="shared" si="19"/>
        <v>-1.96906</v>
      </c>
      <c r="H238" s="32">
        <f t="shared" si="16"/>
        <v>122.73617000000002</v>
      </c>
      <c r="I238" s="32">
        <f>MAX($H$19:H238)</f>
        <v>127.84926000000002</v>
      </c>
      <c r="J238" s="33">
        <f t="shared" si="17"/>
        <v>-5.1130899999999997</v>
      </c>
      <c r="K238" s="34">
        <f t="shared" si="18"/>
        <v>-1.5789714673554611E-2</v>
      </c>
      <c r="L238" s="47"/>
    </row>
    <row r="239" spans="1:12" x14ac:dyDescent="0.25">
      <c r="A239" s="73" t="s">
        <v>111</v>
      </c>
      <c r="B239" s="74" t="s">
        <v>120</v>
      </c>
      <c r="C239" s="75">
        <v>43986.416666666664</v>
      </c>
      <c r="D239" s="74">
        <v>4.3689999999999998</v>
      </c>
      <c r="E239" s="76"/>
      <c r="F239" s="77">
        <v>3.3738000000000001</v>
      </c>
      <c r="G239" s="31">
        <f t="shared" si="19"/>
        <v>0.33738000000000001</v>
      </c>
      <c r="H239" s="32">
        <f t="shared" si="16"/>
        <v>123.07355000000001</v>
      </c>
      <c r="I239" s="32">
        <f>MAX($H$19:H239)</f>
        <v>127.84926000000002</v>
      </c>
      <c r="J239" s="33">
        <f t="shared" si="17"/>
        <v>-4.7757100000000037</v>
      </c>
      <c r="K239" s="34">
        <f t="shared" si="18"/>
        <v>2.7488229427397037E-3</v>
      </c>
      <c r="L239" s="47"/>
    </row>
    <row r="240" spans="1:12" x14ac:dyDescent="0.25">
      <c r="A240" s="73" t="s">
        <v>112</v>
      </c>
      <c r="B240" s="74" t="s">
        <v>120</v>
      </c>
      <c r="C240" s="75">
        <v>43987.75</v>
      </c>
      <c r="D240" s="74"/>
      <c r="E240" s="76"/>
      <c r="F240" s="77">
        <v>-0.60599999999999998</v>
      </c>
      <c r="G240" s="31">
        <f t="shared" si="19"/>
        <v>-6.0600000000000001E-2</v>
      </c>
      <c r="H240" s="32">
        <f t="shared" si="16"/>
        <v>123.01295000000002</v>
      </c>
      <c r="I240" s="32">
        <f>MAX($H$19:H240)</f>
        <v>127.84926000000002</v>
      </c>
      <c r="J240" s="33">
        <f t="shared" si="17"/>
        <v>-4.8363099999999974</v>
      </c>
      <c r="K240" s="34">
        <f t="shared" si="18"/>
        <v>-4.9238849452215572E-4</v>
      </c>
      <c r="L240" s="47"/>
    </row>
    <row r="241" spans="1:12" x14ac:dyDescent="0.25">
      <c r="A241" s="73" t="s">
        <v>113</v>
      </c>
      <c r="B241" s="74" t="s">
        <v>120</v>
      </c>
      <c r="C241" s="75">
        <v>43988.083333333336</v>
      </c>
      <c r="D241" s="74">
        <v>0.20230000000000001</v>
      </c>
      <c r="E241" s="76">
        <v>330033</v>
      </c>
      <c r="F241" s="77">
        <v>-9.9009999999999998</v>
      </c>
      <c r="G241" s="31">
        <f t="shared" si="19"/>
        <v>-0.99009999999999998</v>
      </c>
      <c r="H241" s="32">
        <f t="shared" si="16"/>
        <v>122.02285000000002</v>
      </c>
      <c r="I241" s="32">
        <f>MAX($H$19:H241)</f>
        <v>127.84926000000002</v>
      </c>
      <c r="J241" s="33">
        <f t="shared" si="17"/>
        <v>-5.8264099999999956</v>
      </c>
      <c r="K241" s="34">
        <f t="shared" si="18"/>
        <v>-8.0487460873022165E-3</v>
      </c>
      <c r="L241" s="47"/>
    </row>
    <row r="242" spans="1:12" x14ac:dyDescent="0.25">
      <c r="A242" s="73" t="s">
        <v>108</v>
      </c>
      <c r="B242" s="74" t="s">
        <v>119</v>
      </c>
      <c r="C242" s="75">
        <v>43989.083333333336</v>
      </c>
      <c r="D242" s="74">
        <v>8.7840000000000001E-2</v>
      </c>
      <c r="E242" s="76">
        <v>479616</v>
      </c>
      <c r="F242" s="77">
        <v>-20.047999999999998</v>
      </c>
      <c r="G242" s="31">
        <f t="shared" si="19"/>
        <v>-2.0047999999999999</v>
      </c>
      <c r="H242" s="32">
        <f t="shared" si="16"/>
        <v>120.01805000000002</v>
      </c>
      <c r="I242" s="32">
        <f>MAX($H$19:H242)</f>
        <v>127.84926000000002</v>
      </c>
      <c r="J242" s="33">
        <f t="shared" si="17"/>
        <v>-7.8312099999999987</v>
      </c>
      <c r="K242" s="34">
        <f t="shared" si="18"/>
        <v>-1.6429709681424431E-2</v>
      </c>
      <c r="L242" s="47"/>
    </row>
    <row r="243" spans="1:12" x14ac:dyDescent="0.25">
      <c r="A243" s="73" t="s">
        <v>108</v>
      </c>
      <c r="B243" s="74" t="s">
        <v>120</v>
      </c>
      <c r="C243" s="75">
        <v>43989.416666666664</v>
      </c>
      <c r="D243" s="74">
        <v>8.5879999999999998E-2</v>
      </c>
      <c r="E243" s="76">
        <v>486618</v>
      </c>
      <c r="F243" s="77">
        <v>7.8345000000000002</v>
      </c>
      <c r="G243" s="31">
        <f t="shared" si="19"/>
        <v>0.78345000000000009</v>
      </c>
      <c r="H243" s="32">
        <f t="shared" si="16"/>
        <v>120.80150000000002</v>
      </c>
      <c r="I243" s="32">
        <f>MAX($H$19:H243)</f>
        <v>127.84926000000002</v>
      </c>
      <c r="J243" s="33">
        <f t="shared" si="17"/>
        <v>-7.0477599999999967</v>
      </c>
      <c r="K243" s="34">
        <f t="shared" si="18"/>
        <v>6.5277681148794287E-3</v>
      </c>
      <c r="L243" s="47"/>
    </row>
    <row r="244" spans="1:12" x14ac:dyDescent="0.25">
      <c r="A244" s="73" t="s">
        <v>110</v>
      </c>
      <c r="B244" s="74" t="s">
        <v>120</v>
      </c>
      <c r="C244" s="75">
        <v>43989.5</v>
      </c>
      <c r="D244" s="74">
        <v>238.44</v>
      </c>
      <c r="E244" s="76"/>
      <c r="F244" s="77">
        <v>5.9085999999999999</v>
      </c>
      <c r="G244" s="31">
        <f t="shared" si="19"/>
        <v>0.59086000000000005</v>
      </c>
      <c r="H244" s="32">
        <f t="shared" si="16"/>
        <v>121.39236000000002</v>
      </c>
      <c r="I244" s="32">
        <f>MAX($H$19:H244)</f>
        <v>127.84926000000002</v>
      </c>
      <c r="J244" s="33">
        <f t="shared" si="17"/>
        <v>-6.4568999999999903</v>
      </c>
      <c r="K244" s="34">
        <f t="shared" si="18"/>
        <v>4.8911644309053148E-3</v>
      </c>
      <c r="L244" s="47"/>
    </row>
    <row r="245" spans="1:12" x14ac:dyDescent="0.25">
      <c r="A245" s="73" t="s">
        <v>113</v>
      </c>
      <c r="B245" s="74" t="s">
        <v>120</v>
      </c>
      <c r="C245" s="75">
        <v>43989.5</v>
      </c>
      <c r="D245" s="74">
        <v>0.20200000000000001</v>
      </c>
      <c r="E245" s="76"/>
      <c r="F245" s="77">
        <v>7.3592999999999993</v>
      </c>
      <c r="G245" s="31">
        <f t="shared" si="19"/>
        <v>0.73592999999999997</v>
      </c>
      <c r="H245" s="32">
        <f t="shared" si="16"/>
        <v>122.12829000000002</v>
      </c>
      <c r="I245" s="32">
        <f>MAX($H$19:H245)</f>
        <v>127.84926000000002</v>
      </c>
      <c r="J245" s="33">
        <f t="shared" si="17"/>
        <v>-5.7209699999999941</v>
      </c>
      <c r="K245" s="34">
        <f t="shared" si="18"/>
        <v>6.0624078813527049E-3</v>
      </c>
      <c r="L245" s="47"/>
    </row>
    <row r="246" spans="1:12" x14ac:dyDescent="0.25">
      <c r="A246" s="73" t="s">
        <v>109</v>
      </c>
      <c r="B246" s="74" t="s">
        <v>120</v>
      </c>
      <c r="C246" s="75">
        <v>43989.583333333336</v>
      </c>
      <c r="D246" s="74"/>
      <c r="E246" s="76"/>
      <c r="F246" s="77">
        <v>-20.2742</v>
      </c>
      <c r="G246" s="31">
        <f t="shared" si="19"/>
        <v>-2.0274200000000002</v>
      </c>
      <c r="H246" s="32">
        <f t="shared" si="16"/>
        <v>120.10087000000001</v>
      </c>
      <c r="I246" s="32">
        <f>MAX($H$19:H246)</f>
        <v>127.84926000000002</v>
      </c>
      <c r="J246" s="33">
        <f t="shared" si="17"/>
        <v>-7.7483900000000006</v>
      </c>
      <c r="K246" s="34">
        <f t="shared" si="18"/>
        <v>-1.6600740090604749E-2</v>
      </c>
      <c r="L246" s="47"/>
    </row>
    <row r="247" spans="1:12" x14ac:dyDescent="0.25">
      <c r="A247" s="73" t="s">
        <v>111</v>
      </c>
      <c r="B247" s="74" t="s">
        <v>120</v>
      </c>
      <c r="C247" s="75">
        <v>43989.583333333336</v>
      </c>
      <c r="D247" s="74">
        <v>4.2430000000000003</v>
      </c>
      <c r="E247" s="76"/>
      <c r="F247" s="77">
        <v>-19.2622</v>
      </c>
      <c r="G247" s="31">
        <f t="shared" si="19"/>
        <v>-1.92622</v>
      </c>
      <c r="H247" s="32">
        <f t="shared" si="16"/>
        <v>118.17465000000001</v>
      </c>
      <c r="I247" s="32">
        <f>MAX($H$19:H247)</f>
        <v>127.84926000000002</v>
      </c>
      <c r="J247" s="33">
        <f t="shared" si="17"/>
        <v>-9.6746100000000013</v>
      </c>
      <c r="K247" s="34">
        <f t="shared" si="18"/>
        <v>-1.6038351762147962E-2</v>
      </c>
      <c r="L247" s="47"/>
    </row>
    <row r="248" spans="1:12" x14ac:dyDescent="0.25">
      <c r="A248" s="73" t="s">
        <v>112</v>
      </c>
      <c r="B248" s="74" t="s">
        <v>120</v>
      </c>
      <c r="C248" s="75">
        <v>43989.583333333336</v>
      </c>
      <c r="D248" s="74"/>
      <c r="E248" s="76"/>
      <c r="F248" s="77">
        <v>-23.0304</v>
      </c>
      <c r="G248" s="31">
        <f t="shared" si="19"/>
        <v>-2.3030400000000002</v>
      </c>
      <c r="H248" s="32">
        <f t="shared" si="16"/>
        <v>115.87161000000002</v>
      </c>
      <c r="I248" s="32">
        <f>MAX($H$19:H248)</f>
        <v>127.84926000000002</v>
      </c>
      <c r="J248" s="33">
        <f t="shared" si="17"/>
        <v>-11.977649999999997</v>
      </c>
      <c r="K248" s="34">
        <f t="shared" si="18"/>
        <v>-1.9488443587520665E-2</v>
      </c>
      <c r="L248" s="47"/>
    </row>
    <row r="249" spans="1:12" x14ac:dyDescent="0.25">
      <c r="A249" s="73" t="s">
        <v>109</v>
      </c>
      <c r="B249" s="74" t="s">
        <v>119</v>
      </c>
      <c r="C249" s="75">
        <v>43989.833333333336</v>
      </c>
      <c r="D249" s="74"/>
      <c r="E249" s="76"/>
      <c r="F249" s="77">
        <v>-7.3639999999999999</v>
      </c>
      <c r="G249" s="31">
        <f t="shared" si="19"/>
        <v>-0.73640000000000005</v>
      </c>
      <c r="H249" s="32">
        <f t="shared" si="16"/>
        <v>115.13521000000001</v>
      </c>
      <c r="I249" s="32">
        <f>MAX($H$19:H249)</f>
        <v>127.84926000000002</v>
      </c>
      <c r="J249" s="33">
        <f t="shared" si="17"/>
        <v>-12.71405</v>
      </c>
      <c r="K249" s="34">
        <f t="shared" si="18"/>
        <v>-6.3553099849048555E-3</v>
      </c>
      <c r="L249" s="47"/>
    </row>
    <row r="250" spans="1:12" x14ac:dyDescent="0.25">
      <c r="A250" s="73" t="s">
        <v>110</v>
      </c>
      <c r="B250" s="74" t="s">
        <v>119</v>
      </c>
      <c r="C250" s="75">
        <v>43989.833333333336</v>
      </c>
      <c r="D250" s="74">
        <v>242.73</v>
      </c>
      <c r="E250" s="76"/>
      <c r="F250" s="77">
        <v>5.7878999999999996</v>
      </c>
      <c r="G250" s="31">
        <f t="shared" si="19"/>
        <v>0.57879000000000003</v>
      </c>
      <c r="H250" s="32">
        <f t="shared" si="16"/>
        <v>115.71400000000001</v>
      </c>
      <c r="I250" s="32">
        <f>MAX($H$19:H250)</f>
        <v>127.84926000000002</v>
      </c>
      <c r="J250" s="33">
        <f t="shared" si="17"/>
        <v>-12.135260000000002</v>
      </c>
      <c r="K250" s="34">
        <f t="shared" si="18"/>
        <v>5.0270460270147588E-3</v>
      </c>
      <c r="L250" s="47"/>
    </row>
    <row r="251" spans="1:12" x14ac:dyDescent="0.25">
      <c r="A251" s="73" t="s">
        <v>108</v>
      </c>
      <c r="B251" s="74" t="s">
        <v>120</v>
      </c>
      <c r="C251" s="75">
        <v>43991.583333333336</v>
      </c>
      <c r="D251" s="74">
        <v>8.4820000000000007E-2</v>
      </c>
      <c r="E251" s="76">
        <v>641025</v>
      </c>
      <c r="F251" s="77">
        <v>30.448699999999999</v>
      </c>
      <c r="G251" s="31">
        <f t="shared" si="19"/>
        <v>3.04487</v>
      </c>
      <c r="H251" s="32">
        <f t="shared" si="16"/>
        <v>118.75887000000002</v>
      </c>
      <c r="I251" s="32">
        <f>MAX($H$19:H251)</f>
        <v>127.84926000000002</v>
      </c>
      <c r="J251" s="33">
        <f t="shared" si="17"/>
        <v>-9.0903899999999993</v>
      </c>
      <c r="K251" s="34">
        <f t="shared" si="18"/>
        <v>2.6313756330262672E-2</v>
      </c>
      <c r="L251" s="47"/>
    </row>
    <row r="252" spans="1:12" x14ac:dyDescent="0.25">
      <c r="A252" s="73" t="s">
        <v>113</v>
      </c>
      <c r="B252" s="74" t="s">
        <v>120</v>
      </c>
      <c r="C252" s="75">
        <v>43991.75</v>
      </c>
      <c r="D252" s="74">
        <v>0.2019</v>
      </c>
      <c r="E252" s="76"/>
      <c r="F252" s="77">
        <v>7.2726999999999995</v>
      </c>
      <c r="G252" s="31">
        <f t="shared" si="19"/>
        <v>0.72726999999999997</v>
      </c>
      <c r="H252" s="32">
        <f t="shared" si="16"/>
        <v>119.48614000000002</v>
      </c>
      <c r="I252" s="32">
        <f>MAX($H$19:H252)</f>
        <v>127.84926000000002</v>
      </c>
      <c r="J252" s="33">
        <f t="shared" si="17"/>
        <v>-8.363119999999995</v>
      </c>
      <c r="K252" s="34">
        <f t="shared" si="18"/>
        <v>6.1239215226618349E-3</v>
      </c>
      <c r="L252" s="47"/>
    </row>
    <row r="253" spans="1:12" x14ac:dyDescent="0.25">
      <c r="A253" s="73" t="s">
        <v>112</v>
      </c>
      <c r="B253" s="74" t="s">
        <v>119</v>
      </c>
      <c r="C253" s="75">
        <v>43992.083333333336</v>
      </c>
      <c r="D253" s="74"/>
      <c r="E253" s="76"/>
      <c r="F253" s="77">
        <v>23.8095</v>
      </c>
      <c r="G253" s="31">
        <f t="shared" si="19"/>
        <v>2.3809499999999999</v>
      </c>
      <c r="H253" s="32">
        <f t="shared" si="16"/>
        <v>121.86709000000002</v>
      </c>
      <c r="I253" s="32">
        <f>MAX($H$19:H253)</f>
        <v>127.84926000000002</v>
      </c>
      <c r="J253" s="33">
        <f t="shared" si="17"/>
        <v>-5.9821699999999964</v>
      </c>
      <c r="K253" s="34">
        <f t="shared" si="18"/>
        <v>1.9926578932083716E-2</v>
      </c>
      <c r="L253" s="47"/>
    </row>
    <row r="254" spans="1:12" x14ac:dyDescent="0.25">
      <c r="A254" s="73" t="s">
        <v>110</v>
      </c>
      <c r="B254" s="74" t="s">
        <v>120</v>
      </c>
      <c r="C254" s="75">
        <v>43992.5</v>
      </c>
      <c r="D254" s="74">
        <v>242.57</v>
      </c>
      <c r="E254" s="76"/>
      <c r="F254" s="77">
        <v>-20.651799999999998</v>
      </c>
      <c r="G254" s="31">
        <f t="shared" si="19"/>
        <v>-2.0651799999999998</v>
      </c>
      <c r="H254" s="32">
        <f t="shared" si="16"/>
        <v>119.80191000000002</v>
      </c>
      <c r="I254" s="32">
        <f>MAX($H$19:H254)</f>
        <v>127.84926000000002</v>
      </c>
      <c r="J254" s="33">
        <f t="shared" si="17"/>
        <v>-8.0473499999999945</v>
      </c>
      <c r="K254" s="34">
        <f t="shared" si="18"/>
        <v>-1.6946166516325301E-2</v>
      </c>
      <c r="L254" s="47"/>
    </row>
    <row r="255" spans="1:12" x14ac:dyDescent="0.25">
      <c r="A255" s="73" t="s">
        <v>110</v>
      </c>
      <c r="B255" s="74" t="s">
        <v>119</v>
      </c>
      <c r="C255" s="75">
        <v>43992.833333333336</v>
      </c>
      <c r="D255" s="74">
        <v>246.9</v>
      </c>
      <c r="E255" s="76"/>
      <c r="F255" s="77">
        <v>6.5448000000000004</v>
      </c>
      <c r="G255" s="31">
        <f t="shared" si="19"/>
        <v>0.65448000000000006</v>
      </c>
      <c r="H255" s="32">
        <f t="shared" si="16"/>
        <v>120.45639000000003</v>
      </c>
      <c r="I255" s="32">
        <f>MAX($H$19:H255)</f>
        <v>127.84926000000002</v>
      </c>
      <c r="J255" s="33">
        <f t="shared" si="17"/>
        <v>-7.3928699999999878</v>
      </c>
      <c r="K255" s="34">
        <f t="shared" si="18"/>
        <v>5.4630180770907089E-3</v>
      </c>
      <c r="L255" s="47"/>
    </row>
    <row r="256" spans="1:12" x14ac:dyDescent="0.25">
      <c r="A256" s="73" t="s">
        <v>111</v>
      </c>
      <c r="B256" s="74" t="s">
        <v>119</v>
      </c>
      <c r="C256" s="75">
        <v>43993.083333333336</v>
      </c>
      <c r="D256" s="74">
        <v>4.4480000000000004</v>
      </c>
      <c r="E256" s="76"/>
      <c r="F256" s="77">
        <v>-20.393000000000001</v>
      </c>
      <c r="G256" s="31">
        <f t="shared" si="19"/>
        <v>-2.0393000000000003</v>
      </c>
      <c r="H256" s="32">
        <f t="shared" si="16"/>
        <v>118.41709000000003</v>
      </c>
      <c r="I256" s="32">
        <f>MAX($H$19:H256)</f>
        <v>127.84926000000002</v>
      </c>
      <c r="J256" s="33">
        <f t="shared" si="17"/>
        <v>-9.4321699999999851</v>
      </c>
      <c r="K256" s="34">
        <f t="shared" si="18"/>
        <v>-1.6929778486637348E-2</v>
      </c>
      <c r="L256" s="47"/>
    </row>
    <row r="257" spans="1:12" x14ac:dyDescent="0.25">
      <c r="A257" s="73" t="s">
        <v>113</v>
      </c>
      <c r="B257" s="74" t="s">
        <v>120</v>
      </c>
      <c r="C257" s="75">
        <v>43993.416666666664</v>
      </c>
      <c r="D257" s="74">
        <v>0.2011</v>
      </c>
      <c r="E257" s="76"/>
      <c r="F257" s="77">
        <v>58.937200000000004</v>
      </c>
      <c r="G257" s="31">
        <f t="shared" si="19"/>
        <v>5.893720000000001</v>
      </c>
      <c r="H257" s="32">
        <f t="shared" si="16"/>
        <v>124.31081000000003</v>
      </c>
      <c r="I257" s="32">
        <f>MAX($H$19:H257)</f>
        <v>127.84926000000002</v>
      </c>
      <c r="J257" s="33">
        <f t="shared" si="17"/>
        <v>-3.5384499999999832</v>
      </c>
      <c r="K257" s="34">
        <f t="shared" si="18"/>
        <v>4.9770856554573362E-2</v>
      </c>
      <c r="L257" s="47"/>
    </row>
    <row r="258" spans="1:12" x14ac:dyDescent="0.25">
      <c r="A258" s="73" t="s">
        <v>111</v>
      </c>
      <c r="B258" s="74" t="s">
        <v>120</v>
      </c>
      <c r="C258" s="75">
        <v>43993.5</v>
      </c>
      <c r="D258" s="74">
        <v>4.367</v>
      </c>
      <c r="E258" s="76"/>
      <c r="F258" s="77">
        <v>76.50269999999999</v>
      </c>
      <c r="G258" s="31">
        <f t="shared" si="19"/>
        <v>7.650269999999999</v>
      </c>
      <c r="H258" s="32">
        <f t="shared" si="16"/>
        <v>131.96108000000004</v>
      </c>
      <c r="I258" s="32">
        <f>MAX($H$19:H258)</f>
        <v>131.96108000000004</v>
      </c>
      <c r="J258" s="33">
        <f t="shared" si="17"/>
        <v>0</v>
      </c>
      <c r="K258" s="34">
        <f t="shared" si="18"/>
        <v>6.1541470126371234E-2</v>
      </c>
      <c r="L258" s="47"/>
    </row>
    <row r="259" spans="1:12" x14ac:dyDescent="0.25">
      <c r="A259" s="73" t="s">
        <v>108</v>
      </c>
      <c r="B259" s="74" t="s">
        <v>120</v>
      </c>
      <c r="C259" s="75">
        <v>43993.583333333336</v>
      </c>
      <c r="D259" s="74">
        <v>8.0600000000000005E-2</v>
      </c>
      <c r="E259" s="76">
        <v>555555</v>
      </c>
      <c r="F259" s="77">
        <v>25.999900000000004</v>
      </c>
      <c r="G259" s="31">
        <f t="shared" si="19"/>
        <v>2.5999900000000005</v>
      </c>
      <c r="H259" s="32">
        <f t="shared" si="16"/>
        <v>134.56107000000003</v>
      </c>
      <c r="I259" s="32">
        <f>MAX($H$19:H259)</f>
        <v>134.56107000000003</v>
      </c>
      <c r="J259" s="33">
        <f t="shared" si="17"/>
        <v>0</v>
      </c>
      <c r="K259" s="34">
        <f t="shared" si="18"/>
        <v>1.9702703251595066E-2</v>
      </c>
      <c r="L259" s="47"/>
    </row>
    <row r="260" spans="1:12" x14ac:dyDescent="0.25">
      <c r="A260" s="73" t="s">
        <v>111</v>
      </c>
      <c r="B260" s="74" t="s">
        <v>120</v>
      </c>
      <c r="C260" s="75">
        <v>43996.666666666664</v>
      </c>
      <c r="D260" s="74">
        <v>3.9969999999999999</v>
      </c>
      <c r="E260" s="76"/>
      <c r="F260" s="77">
        <v>37.037100000000002</v>
      </c>
      <c r="G260" s="31">
        <f t="shared" si="19"/>
        <v>3.7037100000000005</v>
      </c>
      <c r="H260" s="32">
        <f t="shared" si="16"/>
        <v>138.26478000000003</v>
      </c>
      <c r="I260" s="32">
        <f>MAX($H$19:H260)</f>
        <v>138.26478000000003</v>
      </c>
      <c r="J260" s="33">
        <f t="shared" si="17"/>
        <v>0</v>
      </c>
      <c r="K260" s="34">
        <f t="shared" si="18"/>
        <v>2.7524379822485123E-2</v>
      </c>
      <c r="L260" s="47"/>
    </row>
    <row r="261" spans="1:12" x14ac:dyDescent="0.25">
      <c r="A261" s="73" t="s">
        <v>108</v>
      </c>
      <c r="B261" s="74" t="s">
        <v>120</v>
      </c>
      <c r="C261" s="75">
        <v>43997</v>
      </c>
      <c r="D261" s="74">
        <v>7.6399999999999996E-2</v>
      </c>
      <c r="E261" s="76">
        <v>653594</v>
      </c>
      <c r="F261" s="77">
        <v>35.816900000000004</v>
      </c>
      <c r="G261" s="31">
        <f t="shared" si="19"/>
        <v>3.5816900000000005</v>
      </c>
      <c r="H261" s="32">
        <f t="shared" si="16"/>
        <v>141.84647000000004</v>
      </c>
      <c r="I261" s="32">
        <f>MAX($H$19:H261)</f>
        <v>141.84647000000004</v>
      </c>
      <c r="J261" s="33">
        <f t="shared" si="17"/>
        <v>0</v>
      </c>
      <c r="K261" s="34">
        <f t="shared" si="18"/>
        <v>2.5904572371937329E-2</v>
      </c>
      <c r="L261" s="47"/>
    </row>
    <row r="262" spans="1:12" x14ac:dyDescent="0.25">
      <c r="A262" s="73" t="s">
        <v>109</v>
      </c>
      <c r="B262" s="74" t="s">
        <v>120</v>
      </c>
      <c r="C262" s="75">
        <v>43997</v>
      </c>
      <c r="D262" s="74"/>
      <c r="E262" s="76"/>
      <c r="F262" s="77">
        <v>24.017600000000002</v>
      </c>
      <c r="G262" s="31">
        <f t="shared" si="19"/>
        <v>2.4017600000000003</v>
      </c>
      <c r="H262" s="32">
        <f t="shared" si="16"/>
        <v>144.24823000000004</v>
      </c>
      <c r="I262" s="32">
        <f>MAX($H$19:H262)</f>
        <v>144.24823000000004</v>
      </c>
      <c r="J262" s="33">
        <f t="shared" si="17"/>
        <v>0</v>
      </c>
      <c r="K262" s="34">
        <f t="shared" si="18"/>
        <v>1.6932109766284675E-2</v>
      </c>
      <c r="L262" s="47"/>
    </row>
    <row r="263" spans="1:12" x14ac:dyDescent="0.25">
      <c r="A263" s="73" t="s">
        <v>112</v>
      </c>
      <c r="B263" s="74" t="s">
        <v>120</v>
      </c>
      <c r="C263" s="75">
        <v>43997.083333333336</v>
      </c>
      <c r="D263" s="74"/>
      <c r="E263" s="76"/>
      <c r="F263" s="77">
        <v>8.0272000000000006</v>
      </c>
      <c r="G263" s="31">
        <f t="shared" si="19"/>
        <v>0.8027200000000001</v>
      </c>
      <c r="H263" s="32">
        <f t="shared" si="16"/>
        <v>145.05095000000003</v>
      </c>
      <c r="I263" s="32">
        <f>MAX($H$19:H263)</f>
        <v>145.05095000000003</v>
      </c>
      <c r="J263" s="33">
        <f t="shared" si="17"/>
        <v>0</v>
      </c>
      <c r="K263" s="34">
        <f t="shared" si="18"/>
        <v>5.5648516449733343E-3</v>
      </c>
      <c r="L263" s="47"/>
    </row>
    <row r="264" spans="1:12" x14ac:dyDescent="0.25">
      <c r="A264" s="73" t="s">
        <v>113</v>
      </c>
      <c r="B264" s="74" t="s">
        <v>120</v>
      </c>
      <c r="C264" s="75">
        <v>43997.083333333336</v>
      </c>
      <c r="D264" s="74">
        <v>0.18759999999999999</v>
      </c>
      <c r="E264" s="76"/>
      <c r="F264" s="77">
        <v>14.222200000000001</v>
      </c>
      <c r="G264" s="31">
        <f t="shared" si="19"/>
        <v>1.4222200000000003</v>
      </c>
      <c r="H264" s="32">
        <f t="shared" si="16"/>
        <v>146.47317000000004</v>
      </c>
      <c r="I264" s="32">
        <f>MAX($H$19:H264)</f>
        <v>146.47317000000004</v>
      </c>
      <c r="J264" s="33">
        <f t="shared" si="17"/>
        <v>0</v>
      </c>
      <c r="K264" s="34">
        <f t="shared" si="18"/>
        <v>9.804968530023439E-3</v>
      </c>
      <c r="L264" s="47"/>
    </row>
    <row r="265" spans="1:12" x14ac:dyDescent="0.25">
      <c r="A265" s="73" t="s">
        <v>111</v>
      </c>
      <c r="B265" s="74" t="s">
        <v>119</v>
      </c>
      <c r="C265" s="75">
        <v>44002.5</v>
      </c>
      <c r="D265" s="74">
        <v>4.1589999999999998</v>
      </c>
      <c r="E265" s="76"/>
      <c r="F265" s="77">
        <v>5.8479999999999999</v>
      </c>
      <c r="G265" s="31">
        <f t="shared" si="19"/>
        <v>0.58479999999999999</v>
      </c>
      <c r="H265" s="32">
        <f t="shared" si="16"/>
        <v>147.05797000000004</v>
      </c>
      <c r="I265" s="32">
        <f>MAX($H$19:H265)</f>
        <v>147.05797000000004</v>
      </c>
      <c r="J265" s="33">
        <f t="shared" si="17"/>
        <v>0</v>
      </c>
      <c r="K265" s="34">
        <f t="shared" si="18"/>
        <v>3.9925400672355948E-3</v>
      </c>
      <c r="L265" s="47"/>
    </row>
    <row r="266" spans="1:12" x14ac:dyDescent="0.25">
      <c r="A266" s="73" t="s">
        <v>110</v>
      </c>
      <c r="B266" s="74" t="s">
        <v>120</v>
      </c>
      <c r="C266" s="75">
        <v>44002.666666666664</v>
      </c>
      <c r="D266" s="74">
        <v>226.52</v>
      </c>
      <c r="E266" s="76"/>
      <c r="F266" s="77">
        <v>-20.410799999999998</v>
      </c>
      <c r="G266" s="31">
        <f t="shared" si="19"/>
        <v>-2.04108</v>
      </c>
      <c r="H266" s="32">
        <f t="shared" si="16"/>
        <v>145.01689000000005</v>
      </c>
      <c r="I266" s="32">
        <f>MAX($H$19:H266)</f>
        <v>147.05797000000004</v>
      </c>
      <c r="J266" s="33">
        <f t="shared" si="17"/>
        <v>-2.0410799999999938</v>
      </c>
      <c r="K266" s="34">
        <f t="shared" si="18"/>
        <v>-1.3879424556180076E-2</v>
      </c>
      <c r="L266" s="47"/>
    </row>
    <row r="267" spans="1:12" x14ac:dyDescent="0.25">
      <c r="A267" s="73" t="s">
        <v>109</v>
      </c>
      <c r="B267" s="74" t="s">
        <v>119</v>
      </c>
      <c r="C267" s="75">
        <v>44003</v>
      </c>
      <c r="D267" s="74"/>
      <c r="E267" s="76"/>
      <c r="F267" s="77">
        <v>-3.9758</v>
      </c>
      <c r="G267" s="31">
        <f t="shared" si="19"/>
        <v>-0.39758000000000004</v>
      </c>
      <c r="H267" s="32">
        <f t="shared" si="16"/>
        <v>144.61931000000004</v>
      </c>
      <c r="I267" s="32">
        <f>MAX($H$19:H267)</f>
        <v>147.05797000000004</v>
      </c>
      <c r="J267" s="33">
        <f t="shared" si="17"/>
        <v>-2.4386599999999987</v>
      </c>
      <c r="K267" s="34">
        <f t="shared" si="18"/>
        <v>-2.7416116839907856E-3</v>
      </c>
      <c r="L267" s="47"/>
    </row>
    <row r="268" spans="1:12" x14ac:dyDescent="0.25">
      <c r="A268" s="73" t="s">
        <v>108</v>
      </c>
      <c r="B268" s="74" t="s">
        <v>120</v>
      </c>
      <c r="C268" s="75">
        <v>44004</v>
      </c>
      <c r="D268" s="74">
        <v>7.8350000000000003E-2</v>
      </c>
      <c r="E268" s="76">
        <v>724637</v>
      </c>
      <c r="F268" s="77">
        <v>-20</v>
      </c>
      <c r="G268" s="31">
        <f t="shared" si="19"/>
        <v>-2</v>
      </c>
      <c r="H268" s="32">
        <f t="shared" si="16"/>
        <v>142.61931000000004</v>
      </c>
      <c r="I268" s="32">
        <f>MAX($H$19:H268)</f>
        <v>147.05797000000004</v>
      </c>
      <c r="J268" s="33">
        <f t="shared" si="17"/>
        <v>-4.4386599999999987</v>
      </c>
      <c r="K268" s="34">
        <f t="shared" si="18"/>
        <v>-1.3829411853783613E-2</v>
      </c>
      <c r="L268" s="47"/>
    </row>
    <row r="269" spans="1:12" x14ac:dyDescent="0.25">
      <c r="A269" s="73" t="s">
        <v>109</v>
      </c>
      <c r="B269" s="74" t="s">
        <v>120</v>
      </c>
      <c r="C269" s="75">
        <v>44004</v>
      </c>
      <c r="D269" s="74"/>
      <c r="E269" s="76"/>
      <c r="F269" s="77">
        <v>-19.6998</v>
      </c>
      <c r="G269" s="31">
        <f t="shared" si="19"/>
        <v>-1.9699800000000001</v>
      </c>
      <c r="H269" s="32">
        <f t="shared" si="16"/>
        <v>140.64933000000005</v>
      </c>
      <c r="I269" s="32">
        <f>MAX($H$19:H269)</f>
        <v>147.05797000000004</v>
      </c>
      <c r="J269" s="33">
        <f t="shared" si="17"/>
        <v>-6.4086399999999912</v>
      </c>
      <c r="K269" s="34">
        <f t="shared" si="18"/>
        <v>-1.3812856057149547E-2</v>
      </c>
      <c r="L269" s="47"/>
    </row>
    <row r="270" spans="1:12" x14ac:dyDescent="0.25">
      <c r="A270" s="73" t="s">
        <v>110</v>
      </c>
      <c r="B270" s="74" t="s">
        <v>120</v>
      </c>
      <c r="C270" s="75">
        <v>44004</v>
      </c>
      <c r="D270" s="74">
        <v>227.76</v>
      </c>
      <c r="E270" s="76"/>
      <c r="F270" s="77">
        <v>-20.1082</v>
      </c>
      <c r="G270" s="31">
        <f t="shared" si="19"/>
        <v>-2.0108200000000003</v>
      </c>
      <c r="H270" s="32">
        <f t="shared" si="16"/>
        <v>138.63851000000005</v>
      </c>
      <c r="I270" s="32">
        <f>MAX($H$19:H270)</f>
        <v>147.05797000000004</v>
      </c>
      <c r="J270" s="33">
        <f t="shared" si="17"/>
        <v>-8.4194599999999866</v>
      </c>
      <c r="K270" s="34">
        <f t="shared" si="18"/>
        <v>-1.42966909262916E-2</v>
      </c>
      <c r="L270" s="47"/>
    </row>
    <row r="271" spans="1:12" x14ac:dyDescent="0.25">
      <c r="A271" s="73" t="s">
        <v>113</v>
      </c>
      <c r="B271" s="74" t="s">
        <v>120</v>
      </c>
      <c r="C271" s="75">
        <v>44004</v>
      </c>
      <c r="D271" s="74">
        <v>0.18579999999999999</v>
      </c>
      <c r="E271" s="76"/>
      <c r="F271" s="77">
        <v>-19.373200000000001</v>
      </c>
      <c r="G271" s="31">
        <f t="shared" si="19"/>
        <v>-1.9373200000000002</v>
      </c>
      <c r="H271" s="32">
        <f t="shared" si="16"/>
        <v>136.70119000000005</v>
      </c>
      <c r="I271" s="32">
        <f>MAX($H$19:H271)</f>
        <v>147.05797000000004</v>
      </c>
      <c r="J271" s="33">
        <f t="shared" si="17"/>
        <v>-10.356779999999986</v>
      </c>
      <c r="K271" s="34">
        <f t="shared" si="18"/>
        <v>-1.3973895132023517E-2</v>
      </c>
      <c r="L271" s="47"/>
    </row>
    <row r="272" spans="1:12" x14ac:dyDescent="0.25">
      <c r="A272" s="73" t="s">
        <v>110</v>
      </c>
      <c r="B272" s="74" t="s">
        <v>119</v>
      </c>
      <c r="C272" s="75">
        <v>44004.166666666664</v>
      </c>
      <c r="D272" s="74">
        <v>234.37</v>
      </c>
      <c r="E272" s="76"/>
      <c r="F272" s="77">
        <v>32.921599999999998</v>
      </c>
      <c r="G272" s="31">
        <f t="shared" si="19"/>
        <v>3.29216</v>
      </c>
      <c r="H272" s="32">
        <f t="shared" si="16"/>
        <v>139.99335000000005</v>
      </c>
      <c r="I272" s="32">
        <f>MAX($H$19:H272)</f>
        <v>147.05797000000004</v>
      </c>
      <c r="J272" s="33">
        <f t="shared" si="17"/>
        <v>-7.0646199999999908</v>
      </c>
      <c r="K272" s="34">
        <f t="shared" si="18"/>
        <v>2.4082892036272563E-2</v>
      </c>
      <c r="L272" s="47"/>
    </row>
    <row r="273" spans="1:12" x14ac:dyDescent="0.25">
      <c r="A273" s="73" t="s">
        <v>113</v>
      </c>
      <c r="B273" s="74" t="s">
        <v>119</v>
      </c>
      <c r="C273" s="75">
        <v>44004.166666666664</v>
      </c>
      <c r="D273" s="74">
        <v>0.18779999999999999</v>
      </c>
      <c r="E273" s="76"/>
      <c r="F273" s="77">
        <v>7.1626000000000003</v>
      </c>
      <c r="G273" s="31">
        <f t="shared" si="19"/>
        <v>0.71626000000000012</v>
      </c>
      <c r="H273" s="32">
        <f t="shared" si="16"/>
        <v>140.70961000000005</v>
      </c>
      <c r="I273" s="32">
        <f>MAX($H$19:H273)</f>
        <v>147.05797000000004</v>
      </c>
      <c r="J273" s="33">
        <f t="shared" si="17"/>
        <v>-6.3483599999999853</v>
      </c>
      <c r="K273" s="34">
        <f t="shared" si="18"/>
        <v>5.1163858854723632E-3</v>
      </c>
      <c r="L273" s="47"/>
    </row>
    <row r="274" spans="1:12" x14ac:dyDescent="0.25">
      <c r="A274" s="73" t="s">
        <v>108</v>
      </c>
      <c r="B274" s="74" t="s">
        <v>119</v>
      </c>
      <c r="C274" s="75">
        <v>44004.25</v>
      </c>
      <c r="D274" s="74">
        <v>8.0449999999999994E-2</v>
      </c>
      <c r="E274" s="76">
        <v>709219</v>
      </c>
      <c r="F274" s="77">
        <v>21.134799999999998</v>
      </c>
      <c r="G274" s="31">
        <f t="shared" si="19"/>
        <v>2.11348</v>
      </c>
      <c r="H274" s="32">
        <f t="shared" si="16"/>
        <v>142.82309000000006</v>
      </c>
      <c r="I274" s="32">
        <f>MAX($H$19:H274)</f>
        <v>147.05797000000004</v>
      </c>
      <c r="J274" s="33">
        <f t="shared" si="17"/>
        <v>-4.2348799999999756</v>
      </c>
      <c r="K274" s="34">
        <f t="shared" si="18"/>
        <v>1.5020153918414048E-2</v>
      </c>
      <c r="L274" s="47"/>
    </row>
    <row r="275" spans="1:12" x14ac:dyDescent="0.25">
      <c r="A275" s="73" t="s">
        <v>109</v>
      </c>
      <c r="B275" s="74" t="s">
        <v>119</v>
      </c>
      <c r="C275" s="75">
        <v>44004.25</v>
      </c>
      <c r="D275" s="74"/>
      <c r="E275" s="76"/>
      <c r="F275" s="77">
        <v>28.730100000000004</v>
      </c>
      <c r="G275" s="31">
        <f t="shared" si="19"/>
        <v>2.8730100000000007</v>
      </c>
      <c r="H275" s="32">
        <f t="shared" si="16"/>
        <v>145.69610000000006</v>
      </c>
      <c r="I275" s="32">
        <f>MAX($H$19:H275)</f>
        <v>147.05797000000004</v>
      </c>
      <c r="J275" s="33">
        <f t="shared" si="17"/>
        <v>-1.3618699999999819</v>
      </c>
      <c r="K275" s="34">
        <f t="shared" si="18"/>
        <v>2.0115865018744516E-2</v>
      </c>
      <c r="L275" s="47"/>
    </row>
    <row r="276" spans="1:12" x14ac:dyDescent="0.25">
      <c r="A276" s="73" t="s">
        <v>108</v>
      </c>
      <c r="B276" s="74" t="s">
        <v>119</v>
      </c>
      <c r="C276" s="75">
        <v>44006.25</v>
      </c>
      <c r="D276" s="74">
        <v>8.5999999999999993E-2</v>
      </c>
      <c r="E276" s="76">
        <v>660066</v>
      </c>
      <c r="F276" s="77">
        <v>-8.0528000000000013</v>
      </c>
      <c r="G276" s="31">
        <f t="shared" si="19"/>
        <v>-0.80528000000000022</v>
      </c>
      <c r="H276" s="32">
        <f t="shared" si="16"/>
        <v>144.89082000000005</v>
      </c>
      <c r="I276" s="32">
        <f>MAX($H$19:H276)</f>
        <v>147.05797000000004</v>
      </c>
      <c r="J276" s="33">
        <f t="shared" si="17"/>
        <v>-2.1671499999999924</v>
      </c>
      <c r="K276" s="34">
        <f t="shared" si="18"/>
        <v>-5.5271211789471586E-3</v>
      </c>
      <c r="L276" s="47"/>
    </row>
    <row r="277" spans="1:12" x14ac:dyDescent="0.25">
      <c r="A277" s="73" t="s">
        <v>112</v>
      </c>
      <c r="B277" s="74" t="s">
        <v>120</v>
      </c>
      <c r="C277" s="75">
        <v>44006.333333333336</v>
      </c>
      <c r="D277" s="74"/>
      <c r="E277" s="76"/>
      <c r="F277" s="77">
        <v>-16.470600000000001</v>
      </c>
      <c r="G277" s="31">
        <f t="shared" si="19"/>
        <v>-1.6470600000000002</v>
      </c>
      <c r="H277" s="32">
        <f t="shared" si="16"/>
        <v>143.24376000000004</v>
      </c>
      <c r="I277" s="32">
        <f>MAX($H$19:H277)</f>
        <v>147.05797000000004</v>
      </c>
      <c r="J277" s="33">
        <f t="shared" si="17"/>
        <v>-3.8142100000000028</v>
      </c>
      <c r="K277" s="34">
        <f t="shared" si="18"/>
        <v>-1.1367593888971128E-2</v>
      </c>
      <c r="L277" s="47"/>
    </row>
    <row r="278" spans="1:12" x14ac:dyDescent="0.25">
      <c r="A278" s="73" t="s">
        <v>113</v>
      </c>
      <c r="B278" s="74" t="s">
        <v>120</v>
      </c>
      <c r="C278" s="75">
        <v>44006.333333333336</v>
      </c>
      <c r="D278" s="74">
        <v>0.18609999999999999</v>
      </c>
      <c r="E278" s="76"/>
      <c r="F278" s="77">
        <v>20.339000000000002</v>
      </c>
      <c r="G278" s="31">
        <f t="shared" si="19"/>
        <v>2.0339000000000005</v>
      </c>
      <c r="H278" s="32">
        <f t="shared" si="16"/>
        <v>145.27766000000003</v>
      </c>
      <c r="I278" s="32">
        <f>MAX($H$19:H278)</f>
        <v>147.05797000000004</v>
      </c>
      <c r="J278" s="33">
        <f t="shared" si="17"/>
        <v>-1.7803100000000143</v>
      </c>
      <c r="K278" s="34">
        <f t="shared" si="18"/>
        <v>1.4198873305196535E-2</v>
      </c>
      <c r="L278" s="47"/>
    </row>
    <row r="279" spans="1:12" x14ac:dyDescent="0.25">
      <c r="A279" s="73" t="s">
        <v>112</v>
      </c>
      <c r="B279" s="74" t="s">
        <v>120</v>
      </c>
      <c r="C279" s="75">
        <v>44008.25</v>
      </c>
      <c r="D279" s="74"/>
      <c r="E279" s="76"/>
      <c r="F279" s="77">
        <v>8.2269000000000005</v>
      </c>
      <c r="G279" s="31">
        <f t="shared" si="19"/>
        <v>0.82269000000000014</v>
      </c>
      <c r="H279" s="32">
        <f t="shared" si="16"/>
        <v>146.10035000000002</v>
      </c>
      <c r="I279" s="32">
        <f>MAX($H$19:H279)</f>
        <v>147.05797000000004</v>
      </c>
      <c r="J279" s="33">
        <f t="shared" si="17"/>
        <v>-0.9576200000000199</v>
      </c>
      <c r="K279" s="34">
        <f t="shared" si="18"/>
        <v>5.6628803079563639E-3</v>
      </c>
      <c r="L279" s="47"/>
    </row>
    <row r="280" spans="1:12" x14ac:dyDescent="0.25">
      <c r="A280" s="73" t="s">
        <v>111</v>
      </c>
      <c r="B280" s="74" t="s">
        <v>120</v>
      </c>
      <c r="C280" s="75">
        <v>44008.5</v>
      </c>
      <c r="D280" s="74">
        <v>4.7069999999999999</v>
      </c>
      <c r="E280" s="76"/>
      <c r="F280" s="77">
        <v>24.714099999999998</v>
      </c>
      <c r="G280" s="31">
        <f t="shared" si="19"/>
        <v>2.4714100000000001</v>
      </c>
      <c r="H280" s="32">
        <f t="shared" si="16"/>
        <v>148.57176000000001</v>
      </c>
      <c r="I280" s="32">
        <f>MAX($H$19:H280)</f>
        <v>148.57176000000001</v>
      </c>
      <c r="J280" s="33">
        <f t="shared" si="17"/>
        <v>0</v>
      </c>
      <c r="K280" s="34">
        <f t="shared" si="18"/>
        <v>1.6915839010652522E-2</v>
      </c>
      <c r="L280" s="47"/>
    </row>
    <row r="281" spans="1:12" x14ac:dyDescent="0.25">
      <c r="A281" s="73" t="s">
        <v>113</v>
      </c>
      <c r="B281" s="74" t="s">
        <v>120</v>
      </c>
      <c r="C281" s="75">
        <v>44009.75</v>
      </c>
      <c r="D281" s="74">
        <v>0.17910000000000001</v>
      </c>
      <c r="E281" s="76"/>
      <c r="F281" s="77">
        <v>28.571399999999997</v>
      </c>
      <c r="G281" s="31">
        <f t="shared" si="19"/>
        <v>2.8571399999999998</v>
      </c>
      <c r="H281" s="32">
        <f t="shared" ref="H281:H344" si="20">(H280+G281)</f>
        <v>151.4289</v>
      </c>
      <c r="I281" s="32">
        <f>MAX($H$19:H281)</f>
        <v>151.4289</v>
      </c>
      <c r="J281" s="33">
        <f t="shared" ref="J281:J344" si="21">(H281-I281)</f>
        <v>0</v>
      </c>
      <c r="K281" s="34">
        <f t="shared" si="18"/>
        <v>1.9230707100730271E-2</v>
      </c>
      <c r="L281" s="47"/>
    </row>
    <row r="282" spans="1:12" x14ac:dyDescent="0.25">
      <c r="A282" s="73" t="s">
        <v>109</v>
      </c>
      <c r="B282" s="74" t="s">
        <v>120</v>
      </c>
      <c r="C282" s="75">
        <v>44009.833333333336</v>
      </c>
      <c r="D282" s="74"/>
      <c r="E282" s="76"/>
      <c r="F282" s="77">
        <v>-20.462800000000001</v>
      </c>
      <c r="G282" s="31">
        <f t="shared" si="19"/>
        <v>-2.0462800000000003</v>
      </c>
      <c r="H282" s="32">
        <f t="shared" si="20"/>
        <v>149.38262</v>
      </c>
      <c r="I282" s="32">
        <f>MAX($H$19:H282)</f>
        <v>151.4289</v>
      </c>
      <c r="J282" s="33">
        <f t="shared" si="21"/>
        <v>-2.0462799999999959</v>
      </c>
      <c r="K282" s="34">
        <f t="shared" si="18"/>
        <v>-1.3513140490355458E-2</v>
      </c>
      <c r="L282" s="47"/>
    </row>
    <row r="283" spans="1:12" x14ac:dyDescent="0.25">
      <c r="A283" s="73" t="s">
        <v>111</v>
      </c>
      <c r="B283" s="74" t="s">
        <v>120</v>
      </c>
      <c r="C283" s="75">
        <v>44011.583333333336</v>
      </c>
      <c r="D283" s="74">
        <v>4.4359999999999999</v>
      </c>
      <c r="E283" s="76"/>
      <c r="F283" s="77">
        <v>-19.7546</v>
      </c>
      <c r="G283" s="31">
        <f t="shared" si="19"/>
        <v>-1.97546</v>
      </c>
      <c r="H283" s="32">
        <f t="shared" si="20"/>
        <v>147.40716</v>
      </c>
      <c r="I283" s="32">
        <f>MAX($H$19:H283)</f>
        <v>151.4289</v>
      </c>
      <c r="J283" s="33">
        <f t="shared" si="21"/>
        <v>-4.0217399999999941</v>
      </c>
      <c r="K283" s="34">
        <f t="shared" si="18"/>
        <v>-1.322416222181666E-2</v>
      </c>
      <c r="L283" s="47"/>
    </row>
    <row r="284" spans="1:12" x14ac:dyDescent="0.25">
      <c r="A284" s="73" t="s">
        <v>111</v>
      </c>
      <c r="B284" s="74" t="s">
        <v>119</v>
      </c>
      <c r="C284" s="75">
        <v>44011.916666666664</v>
      </c>
      <c r="D284" s="74">
        <v>4.641</v>
      </c>
      <c r="E284" s="76"/>
      <c r="F284" s="77">
        <v>-9.1375999999999991</v>
      </c>
      <c r="G284" s="31">
        <f t="shared" si="19"/>
        <v>-0.91375999999999991</v>
      </c>
      <c r="H284" s="32">
        <f t="shared" si="20"/>
        <v>146.49340000000001</v>
      </c>
      <c r="I284" s="32">
        <f>MAX($H$19:H284)</f>
        <v>151.4289</v>
      </c>
      <c r="J284" s="33">
        <f t="shared" si="21"/>
        <v>-4.9354999999999905</v>
      </c>
      <c r="K284" s="34">
        <f t="shared" ref="K284:K347" si="22">(H284/H283)-1</f>
        <v>-6.1988847760175991E-3</v>
      </c>
      <c r="L284" s="47"/>
    </row>
    <row r="285" spans="1:12" x14ac:dyDescent="0.25">
      <c r="A285" s="73" t="s">
        <v>111</v>
      </c>
      <c r="B285" s="74" t="s">
        <v>120</v>
      </c>
      <c r="C285" s="75">
        <v>44013.166666666664</v>
      </c>
      <c r="D285" s="74">
        <v>4.5469999999999997</v>
      </c>
      <c r="E285" s="76"/>
      <c r="F285" s="77">
        <v>-19.865400000000001</v>
      </c>
      <c r="G285" s="31">
        <f t="shared" si="19"/>
        <v>-1.9865400000000002</v>
      </c>
      <c r="H285" s="32">
        <f t="shared" si="20"/>
        <v>144.50686000000002</v>
      </c>
      <c r="I285" s="32">
        <f>MAX($H$19:H285)</f>
        <v>151.4289</v>
      </c>
      <c r="J285" s="33">
        <f t="shared" si="21"/>
        <v>-6.9220399999999813</v>
      </c>
      <c r="K285" s="34">
        <f t="shared" si="22"/>
        <v>-1.3560610921720673E-2</v>
      </c>
      <c r="L285" s="47"/>
    </row>
    <row r="286" spans="1:12" x14ac:dyDescent="0.25">
      <c r="A286" s="73" t="s">
        <v>108</v>
      </c>
      <c r="B286" s="74" t="s">
        <v>119</v>
      </c>
      <c r="C286" s="75">
        <v>44013.583333333336</v>
      </c>
      <c r="D286" s="74">
        <v>8.8459999999999997E-2</v>
      </c>
      <c r="E286" s="76">
        <v>479616</v>
      </c>
      <c r="F286" s="77">
        <v>37.362099999999998</v>
      </c>
      <c r="G286" s="31">
        <f t="shared" si="19"/>
        <v>3.7362099999999998</v>
      </c>
      <c r="H286" s="32">
        <f t="shared" si="20"/>
        <v>148.24307000000002</v>
      </c>
      <c r="I286" s="32">
        <f>MAX($H$19:H286)</f>
        <v>151.4289</v>
      </c>
      <c r="J286" s="33">
        <f t="shared" si="21"/>
        <v>-3.1858299999999815</v>
      </c>
      <c r="K286" s="34">
        <f t="shared" si="22"/>
        <v>2.5854897130835219E-2</v>
      </c>
      <c r="L286" s="47"/>
    </row>
    <row r="287" spans="1:12" x14ac:dyDescent="0.25">
      <c r="A287" s="73" t="s">
        <v>109</v>
      </c>
      <c r="B287" s="74" t="s">
        <v>119</v>
      </c>
      <c r="C287" s="75">
        <v>44013.583333333336</v>
      </c>
      <c r="D287" s="74"/>
      <c r="E287" s="76"/>
      <c r="F287" s="77">
        <v>5.9216999999999995</v>
      </c>
      <c r="G287" s="31">
        <f t="shared" si="19"/>
        <v>0.59216999999999997</v>
      </c>
      <c r="H287" s="32">
        <f t="shared" si="20"/>
        <v>148.83524000000003</v>
      </c>
      <c r="I287" s="32">
        <f>MAX($H$19:H287)</f>
        <v>151.4289</v>
      </c>
      <c r="J287" s="33">
        <f t="shared" si="21"/>
        <v>-2.5936599999999714</v>
      </c>
      <c r="K287" s="34">
        <f t="shared" si="22"/>
        <v>3.9945880775404952E-3</v>
      </c>
      <c r="L287" s="47"/>
    </row>
    <row r="288" spans="1:12" x14ac:dyDescent="0.25">
      <c r="A288" s="73" t="s">
        <v>110</v>
      </c>
      <c r="B288" s="74" t="s">
        <v>119</v>
      </c>
      <c r="C288" s="75">
        <v>44013.583333333336</v>
      </c>
      <c r="D288" s="74">
        <v>228.62</v>
      </c>
      <c r="E288" s="76"/>
      <c r="F288" s="77">
        <v>9.4590000000000014</v>
      </c>
      <c r="G288" s="31">
        <f t="shared" si="19"/>
        <v>0.94590000000000019</v>
      </c>
      <c r="H288" s="32">
        <f t="shared" si="20"/>
        <v>149.78114000000002</v>
      </c>
      <c r="I288" s="32">
        <f>MAX($H$19:H288)</f>
        <v>151.4289</v>
      </c>
      <c r="J288" s="33">
        <f t="shared" si="21"/>
        <v>-1.6477599999999768</v>
      </c>
      <c r="K288" s="34">
        <f t="shared" si="22"/>
        <v>6.3553497142208037E-3</v>
      </c>
      <c r="L288" s="47"/>
    </row>
    <row r="289" spans="1:12" x14ac:dyDescent="0.25">
      <c r="A289" s="73" t="s">
        <v>111</v>
      </c>
      <c r="B289" s="74" t="s">
        <v>119</v>
      </c>
      <c r="C289" s="75">
        <v>44013.666666666664</v>
      </c>
      <c r="D289" s="74">
        <v>4.7069999999999999</v>
      </c>
      <c r="E289" s="76"/>
      <c r="F289" s="77">
        <v>10.192500000000001</v>
      </c>
      <c r="G289" s="31">
        <f t="shared" si="19"/>
        <v>1.0192500000000002</v>
      </c>
      <c r="H289" s="32">
        <f t="shared" si="20"/>
        <v>150.80039000000002</v>
      </c>
      <c r="I289" s="32">
        <f>MAX($H$19:H289)</f>
        <v>151.4289</v>
      </c>
      <c r="J289" s="33">
        <f t="shared" si="21"/>
        <v>-0.62850999999997725</v>
      </c>
      <c r="K289" s="34">
        <f t="shared" si="22"/>
        <v>6.804928844846625E-3</v>
      </c>
      <c r="L289" s="47"/>
    </row>
    <row r="290" spans="1:12" x14ac:dyDescent="0.25">
      <c r="A290" s="73" t="s">
        <v>112</v>
      </c>
      <c r="B290" s="74" t="s">
        <v>120</v>
      </c>
      <c r="C290" s="75">
        <v>44013.916666666664</v>
      </c>
      <c r="D290" s="74"/>
      <c r="E290" s="76"/>
      <c r="F290" s="77">
        <v>-20</v>
      </c>
      <c r="G290" s="31">
        <f t="shared" si="19"/>
        <v>-2</v>
      </c>
      <c r="H290" s="32">
        <f t="shared" si="20"/>
        <v>148.80039000000002</v>
      </c>
      <c r="I290" s="32">
        <f>MAX($H$19:H290)</f>
        <v>151.4289</v>
      </c>
      <c r="J290" s="33">
        <f t="shared" si="21"/>
        <v>-2.6285099999999773</v>
      </c>
      <c r="K290" s="34">
        <f t="shared" si="22"/>
        <v>-1.3262565169758544E-2</v>
      </c>
      <c r="L290" s="47"/>
    </row>
    <row r="291" spans="1:12" x14ac:dyDescent="0.25">
      <c r="A291" s="73" t="s">
        <v>108</v>
      </c>
      <c r="B291" s="74" t="s">
        <v>119</v>
      </c>
      <c r="C291" s="75">
        <v>44015.75</v>
      </c>
      <c r="D291" s="74">
        <v>9.9489999999999995E-2</v>
      </c>
      <c r="E291" s="76">
        <v>263504</v>
      </c>
      <c r="F291" s="77">
        <v>-22.292399999999997</v>
      </c>
      <c r="G291" s="31">
        <f t="shared" si="19"/>
        <v>-2.2292399999999999</v>
      </c>
      <c r="H291" s="32">
        <f t="shared" si="20"/>
        <v>146.57115000000002</v>
      </c>
      <c r="I291" s="32">
        <f>MAX($H$19:H291)</f>
        <v>151.4289</v>
      </c>
      <c r="J291" s="33">
        <f t="shared" si="21"/>
        <v>-4.8577499999999816</v>
      </c>
      <c r="K291" s="34">
        <f t="shared" si="22"/>
        <v>-1.4981412347104817E-2</v>
      </c>
      <c r="L291" s="47"/>
    </row>
    <row r="292" spans="1:12" x14ac:dyDescent="0.25">
      <c r="A292" s="73" t="s">
        <v>109</v>
      </c>
      <c r="B292" s="74" t="s">
        <v>119</v>
      </c>
      <c r="C292" s="75">
        <v>44016.75</v>
      </c>
      <c r="D292" s="74"/>
      <c r="E292" s="76"/>
      <c r="F292" s="77">
        <v>-20.364799999999999</v>
      </c>
      <c r="G292" s="31">
        <f t="shared" si="19"/>
        <v>-2.0364800000000001</v>
      </c>
      <c r="H292" s="32">
        <f t="shared" si="20"/>
        <v>144.53467000000001</v>
      </c>
      <c r="I292" s="32">
        <f>MAX($H$19:H292)</f>
        <v>151.4289</v>
      </c>
      <c r="J292" s="33">
        <f t="shared" si="21"/>
        <v>-6.8942299999999932</v>
      </c>
      <c r="K292" s="34">
        <f t="shared" si="22"/>
        <v>-1.3894139467419131E-2</v>
      </c>
      <c r="L292" s="47"/>
    </row>
    <row r="293" spans="1:12" x14ac:dyDescent="0.25">
      <c r="A293" s="73" t="s">
        <v>110</v>
      </c>
      <c r="B293" s="74" t="s">
        <v>119</v>
      </c>
      <c r="C293" s="75">
        <v>44016.75</v>
      </c>
      <c r="D293" s="74">
        <v>230.32</v>
      </c>
      <c r="E293" s="76"/>
      <c r="F293" s="77">
        <v>-20.226400000000002</v>
      </c>
      <c r="G293" s="31">
        <f t="shared" si="19"/>
        <v>-2.0226400000000004</v>
      </c>
      <c r="H293" s="32">
        <f t="shared" si="20"/>
        <v>142.51203000000001</v>
      </c>
      <c r="I293" s="32">
        <f>MAX($H$19:H293)</f>
        <v>151.4289</v>
      </c>
      <c r="J293" s="33">
        <f t="shared" si="21"/>
        <v>-8.9168699999999887</v>
      </c>
      <c r="K293" s="34">
        <f t="shared" si="22"/>
        <v>-1.3994151022726942E-2</v>
      </c>
      <c r="L293" s="47"/>
    </row>
    <row r="294" spans="1:12" x14ac:dyDescent="0.25">
      <c r="A294" s="73" t="s">
        <v>109</v>
      </c>
      <c r="B294" s="74" t="s">
        <v>120</v>
      </c>
      <c r="C294" s="75">
        <v>44017.333333333336</v>
      </c>
      <c r="D294" s="74"/>
      <c r="E294" s="76"/>
      <c r="F294" s="77">
        <v>6.3273000000000001</v>
      </c>
      <c r="G294" s="31">
        <f t="shared" si="19"/>
        <v>0.63273000000000001</v>
      </c>
      <c r="H294" s="32">
        <f t="shared" si="20"/>
        <v>143.14476000000002</v>
      </c>
      <c r="I294" s="32">
        <f>MAX($H$19:H294)</f>
        <v>151.4289</v>
      </c>
      <c r="J294" s="33">
        <f t="shared" si="21"/>
        <v>-8.2841399999999794</v>
      </c>
      <c r="K294" s="34">
        <f t="shared" si="22"/>
        <v>4.4398357107116038E-3</v>
      </c>
      <c r="L294" s="47"/>
    </row>
    <row r="295" spans="1:12" x14ac:dyDescent="0.25">
      <c r="A295" s="73" t="s">
        <v>112</v>
      </c>
      <c r="B295" s="74" t="s">
        <v>120</v>
      </c>
      <c r="C295" s="75">
        <v>44017.416666666664</v>
      </c>
      <c r="D295" s="74"/>
      <c r="E295" s="76"/>
      <c r="F295" s="77">
        <v>10.505000000000001</v>
      </c>
      <c r="G295" s="31">
        <f t="shared" si="19"/>
        <v>1.0505000000000002</v>
      </c>
      <c r="H295" s="32">
        <f t="shared" si="20"/>
        <v>144.19526000000002</v>
      </c>
      <c r="I295" s="32">
        <f>MAX($H$19:H295)</f>
        <v>151.4289</v>
      </c>
      <c r="J295" s="33">
        <f t="shared" si="21"/>
        <v>-7.2336399999999799</v>
      </c>
      <c r="K295" s="34">
        <f t="shared" si="22"/>
        <v>7.3387247985885473E-3</v>
      </c>
      <c r="L295" s="47"/>
    </row>
    <row r="296" spans="1:12" x14ac:dyDescent="0.25">
      <c r="A296" s="73" t="s">
        <v>110</v>
      </c>
      <c r="B296" s="74" t="s">
        <v>119</v>
      </c>
      <c r="C296" s="75">
        <v>44018</v>
      </c>
      <c r="D296" s="74">
        <v>227.82</v>
      </c>
      <c r="E296" s="76"/>
      <c r="F296" s="77">
        <v>53.233000000000004</v>
      </c>
      <c r="G296" s="31">
        <f t="shared" si="19"/>
        <v>5.3233000000000006</v>
      </c>
      <c r="H296" s="32">
        <f t="shared" si="20"/>
        <v>149.51856000000001</v>
      </c>
      <c r="I296" s="32">
        <f>MAX($H$19:H296)</f>
        <v>151.4289</v>
      </c>
      <c r="J296" s="33">
        <f t="shared" si="21"/>
        <v>-1.9103399999999908</v>
      </c>
      <c r="K296" s="34">
        <f t="shared" si="22"/>
        <v>3.6917302274707131E-2</v>
      </c>
      <c r="L296" s="47"/>
    </row>
    <row r="297" spans="1:12" x14ac:dyDescent="0.25">
      <c r="A297" s="73" t="s">
        <v>113</v>
      </c>
      <c r="B297" s="74" t="s">
        <v>119</v>
      </c>
      <c r="C297" s="75">
        <v>44020.166666666664</v>
      </c>
      <c r="D297" s="74">
        <v>0.19989999999999999</v>
      </c>
      <c r="E297" s="76">
        <v>245098</v>
      </c>
      <c r="F297" s="77">
        <v>-20.097999999999999</v>
      </c>
      <c r="G297" s="31">
        <f t="shared" ref="G297:G360" si="23">(F297*0.1)</f>
        <v>-2.0097999999999998</v>
      </c>
      <c r="H297" s="32">
        <f t="shared" si="20"/>
        <v>147.50876</v>
      </c>
      <c r="I297" s="32">
        <f>MAX($H$19:H297)</f>
        <v>151.4289</v>
      </c>
      <c r="J297" s="33">
        <f t="shared" si="21"/>
        <v>-3.9201400000000035</v>
      </c>
      <c r="K297" s="34">
        <f t="shared" si="22"/>
        <v>-1.3441809498432877E-2</v>
      </c>
      <c r="L297" s="47"/>
    </row>
    <row r="298" spans="1:12" x14ac:dyDescent="0.25">
      <c r="A298" s="73" t="s">
        <v>112</v>
      </c>
      <c r="B298" s="74" t="s">
        <v>119</v>
      </c>
      <c r="C298" s="75">
        <v>44020.416666666664</v>
      </c>
      <c r="D298" s="74"/>
      <c r="E298" s="76"/>
      <c r="F298" s="77">
        <v>9.4737000000000009</v>
      </c>
      <c r="G298" s="31">
        <f t="shared" si="23"/>
        <v>0.94737000000000016</v>
      </c>
      <c r="H298" s="32">
        <f t="shared" si="20"/>
        <v>148.45613</v>
      </c>
      <c r="I298" s="32">
        <f>MAX($H$19:H298)</f>
        <v>151.4289</v>
      </c>
      <c r="J298" s="33">
        <f t="shared" si="21"/>
        <v>-2.972769999999997</v>
      </c>
      <c r="K298" s="34">
        <f t="shared" si="22"/>
        <v>6.4224660284581958E-3</v>
      </c>
      <c r="L298" s="47"/>
    </row>
    <row r="299" spans="1:12" x14ac:dyDescent="0.25">
      <c r="A299" s="73" t="s">
        <v>109</v>
      </c>
      <c r="B299" s="74" t="s">
        <v>119</v>
      </c>
      <c r="C299" s="75">
        <v>44020.583333333336</v>
      </c>
      <c r="D299" s="74"/>
      <c r="E299" s="76"/>
      <c r="F299" s="77">
        <v>-15.4498</v>
      </c>
      <c r="G299" s="31">
        <f t="shared" si="23"/>
        <v>-1.54498</v>
      </c>
      <c r="H299" s="32">
        <f t="shared" si="20"/>
        <v>146.91114999999999</v>
      </c>
      <c r="I299" s="32">
        <f>MAX($H$19:H299)</f>
        <v>151.4289</v>
      </c>
      <c r="J299" s="33">
        <f t="shared" si="21"/>
        <v>-4.5177500000000066</v>
      </c>
      <c r="K299" s="34">
        <f t="shared" si="22"/>
        <v>-1.0406980163096047E-2</v>
      </c>
      <c r="L299" s="47"/>
    </row>
    <row r="300" spans="1:12" x14ac:dyDescent="0.25">
      <c r="A300" s="73" t="s">
        <v>110</v>
      </c>
      <c r="B300" s="74" t="s">
        <v>119</v>
      </c>
      <c r="C300" s="75">
        <v>44020.75</v>
      </c>
      <c r="D300" s="74">
        <v>247</v>
      </c>
      <c r="E300" s="76"/>
      <c r="F300" s="77">
        <v>-11.094000000000001</v>
      </c>
      <c r="G300" s="31">
        <f t="shared" si="23"/>
        <v>-1.1094000000000002</v>
      </c>
      <c r="H300" s="32">
        <f t="shared" si="20"/>
        <v>145.80175</v>
      </c>
      <c r="I300" s="32">
        <f>MAX($H$19:H300)</f>
        <v>151.4289</v>
      </c>
      <c r="J300" s="33">
        <f t="shared" si="21"/>
        <v>-5.6271500000000003</v>
      </c>
      <c r="K300" s="34">
        <f t="shared" si="22"/>
        <v>-7.551503068351173E-3</v>
      </c>
      <c r="L300" s="47"/>
    </row>
    <row r="301" spans="1:12" x14ac:dyDescent="0.25">
      <c r="A301" s="73" t="s">
        <v>110</v>
      </c>
      <c r="B301" s="74" t="s">
        <v>120</v>
      </c>
      <c r="C301" s="75">
        <v>44024.666666666664</v>
      </c>
      <c r="D301" s="74">
        <v>237.58</v>
      </c>
      <c r="E301" s="76"/>
      <c r="F301" s="77">
        <v>-21.116</v>
      </c>
      <c r="G301" s="31">
        <f t="shared" si="23"/>
        <v>-2.1116000000000001</v>
      </c>
      <c r="H301" s="32">
        <f t="shared" si="20"/>
        <v>143.69014999999999</v>
      </c>
      <c r="I301" s="32">
        <f>MAX($H$19:H301)</f>
        <v>151.4289</v>
      </c>
      <c r="J301" s="33">
        <f t="shared" si="21"/>
        <v>-7.7387500000000102</v>
      </c>
      <c r="K301" s="34">
        <f t="shared" si="22"/>
        <v>-1.4482679391708331E-2</v>
      </c>
      <c r="L301" s="47"/>
    </row>
    <row r="302" spans="1:12" x14ac:dyDescent="0.25">
      <c r="A302" s="73" t="s">
        <v>113</v>
      </c>
      <c r="B302" s="74" t="s">
        <v>120</v>
      </c>
      <c r="C302" s="75">
        <v>44024.666666666664</v>
      </c>
      <c r="D302" s="74">
        <v>0.1991</v>
      </c>
      <c r="E302" s="76"/>
      <c r="F302" s="77">
        <v>-7.6817999999999991</v>
      </c>
      <c r="G302" s="31">
        <f t="shared" si="23"/>
        <v>-0.76817999999999997</v>
      </c>
      <c r="H302" s="32">
        <f t="shared" si="20"/>
        <v>142.92196999999999</v>
      </c>
      <c r="I302" s="32">
        <f>MAX($H$19:H302)</f>
        <v>151.4289</v>
      </c>
      <c r="J302" s="33">
        <f t="shared" si="21"/>
        <v>-8.5069300000000112</v>
      </c>
      <c r="K302" s="34">
        <f t="shared" si="22"/>
        <v>-5.3460867011413393E-3</v>
      </c>
      <c r="L302" s="47"/>
    </row>
    <row r="303" spans="1:12" x14ac:dyDescent="0.25">
      <c r="A303" s="73" t="s">
        <v>109</v>
      </c>
      <c r="B303" s="74" t="s">
        <v>120</v>
      </c>
      <c r="C303" s="75">
        <v>44024.75</v>
      </c>
      <c r="D303" s="74"/>
      <c r="E303" s="76"/>
      <c r="F303" s="77">
        <v>5.9857999999999993</v>
      </c>
      <c r="G303" s="31">
        <f t="shared" si="23"/>
        <v>0.59858</v>
      </c>
      <c r="H303" s="32">
        <f t="shared" si="20"/>
        <v>143.52054999999999</v>
      </c>
      <c r="I303" s="32">
        <f>MAX($H$19:H303)</f>
        <v>151.4289</v>
      </c>
      <c r="J303" s="33">
        <f t="shared" si="21"/>
        <v>-7.9083500000000129</v>
      </c>
      <c r="K303" s="34">
        <f t="shared" si="22"/>
        <v>4.1881594551207435E-3</v>
      </c>
      <c r="L303" s="47"/>
    </row>
    <row r="304" spans="1:12" x14ac:dyDescent="0.25">
      <c r="A304" s="73" t="s">
        <v>109</v>
      </c>
      <c r="B304" s="74" t="s">
        <v>119</v>
      </c>
      <c r="C304" s="75">
        <v>44025</v>
      </c>
      <c r="D304" s="74"/>
      <c r="E304" s="76"/>
      <c r="F304" s="77">
        <v>6.4565999999999999</v>
      </c>
      <c r="G304" s="31">
        <f t="shared" si="23"/>
        <v>0.64566000000000001</v>
      </c>
      <c r="H304" s="32">
        <f t="shared" si="20"/>
        <v>144.16620999999998</v>
      </c>
      <c r="I304" s="32">
        <f>MAX($H$19:H304)</f>
        <v>151.4289</v>
      </c>
      <c r="J304" s="33">
        <f t="shared" si="21"/>
        <v>-7.2626900000000205</v>
      </c>
      <c r="K304" s="34">
        <f t="shared" si="22"/>
        <v>4.4987285792870146E-3</v>
      </c>
      <c r="L304" s="47"/>
    </row>
    <row r="305" spans="1:12" x14ac:dyDescent="0.25">
      <c r="A305" s="73" t="s">
        <v>110</v>
      </c>
      <c r="B305" s="74" t="s">
        <v>119</v>
      </c>
      <c r="C305" s="75">
        <v>44025</v>
      </c>
      <c r="D305" s="74">
        <v>243.02</v>
      </c>
      <c r="E305" s="76"/>
      <c r="F305" s="77">
        <v>6.0986000000000002</v>
      </c>
      <c r="G305" s="31">
        <f t="shared" si="23"/>
        <v>0.60986000000000007</v>
      </c>
      <c r="H305" s="32">
        <f t="shared" si="20"/>
        <v>144.77606999999998</v>
      </c>
      <c r="I305" s="32">
        <f>MAX($H$19:H305)</f>
        <v>151.4289</v>
      </c>
      <c r="J305" s="33">
        <f t="shared" si="21"/>
        <v>-6.6528300000000229</v>
      </c>
      <c r="K305" s="34">
        <f t="shared" si="22"/>
        <v>4.2302561744531619E-3</v>
      </c>
      <c r="L305" s="47"/>
    </row>
    <row r="306" spans="1:12" x14ac:dyDescent="0.25">
      <c r="A306" s="73" t="s">
        <v>108</v>
      </c>
      <c r="B306" s="74" t="s">
        <v>119</v>
      </c>
      <c r="C306" s="75">
        <v>44025.083333333336</v>
      </c>
      <c r="D306" s="74">
        <v>0.13247</v>
      </c>
      <c r="E306" s="76">
        <v>205128</v>
      </c>
      <c r="F306" s="77">
        <v>5.7641</v>
      </c>
      <c r="G306" s="31">
        <f t="shared" si="23"/>
        <v>0.57640999999999998</v>
      </c>
      <c r="H306" s="32">
        <f t="shared" si="20"/>
        <v>145.35247999999999</v>
      </c>
      <c r="I306" s="32">
        <f>MAX($H$19:H306)</f>
        <v>151.4289</v>
      </c>
      <c r="J306" s="33">
        <f t="shared" si="21"/>
        <v>-6.076420000000013</v>
      </c>
      <c r="K306" s="34">
        <f t="shared" si="22"/>
        <v>3.9813900183918172E-3</v>
      </c>
      <c r="L306" s="47"/>
    </row>
    <row r="307" spans="1:12" x14ac:dyDescent="0.25">
      <c r="A307" s="73" t="s">
        <v>112</v>
      </c>
      <c r="B307" s="74" t="s">
        <v>119</v>
      </c>
      <c r="C307" s="75">
        <v>44025.166666666664</v>
      </c>
      <c r="D307" s="74"/>
      <c r="E307" s="76"/>
      <c r="F307" s="77">
        <v>21.5504</v>
      </c>
      <c r="G307" s="31">
        <f t="shared" si="23"/>
        <v>2.1550400000000001</v>
      </c>
      <c r="H307" s="32">
        <f t="shared" si="20"/>
        <v>147.50752</v>
      </c>
      <c r="I307" s="32">
        <f>MAX($H$19:H307)</f>
        <v>151.4289</v>
      </c>
      <c r="J307" s="33">
        <f t="shared" si="21"/>
        <v>-3.9213799999999992</v>
      </c>
      <c r="K307" s="34">
        <f t="shared" si="22"/>
        <v>1.4826303617248238E-2</v>
      </c>
      <c r="L307" s="47"/>
    </row>
    <row r="308" spans="1:12" x14ac:dyDescent="0.25">
      <c r="A308" s="73" t="s">
        <v>113</v>
      </c>
      <c r="B308" s="74" t="s">
        <v>119</v>
      </c>
      <c r="C308" s="75">
        <v>44025.5</v>
      </c>
      <c r="D308" s="74">
        <v>0.2029</v>
      </c>
      <c r="E308" s="76"/>
      <c r="F308" s="77">
        <v>7.0706999999999995</v>
      </c>
      <c r="G308" s="31">
        <f t="shared" si="23"/>
        <v>0.70706999999999998</v>
      </c>
      <c r="H308" s="32">
        <f t="shared" si="20"/>
        <v>148.21458999999999</v>
      </c>
      <c r="I308" s="32">
        <f>MAX($H$19:H308)</f>
        <v>151.4289</v>
      </c>
      <c r="J308" s="33">
        <f t="shared" si="21"/>
        <v>-3.2143100000000118</v>
      </c>
      <c r="K308" s="34">
        <f t="shared" si="22"/>
        <v>4.7934505305220476E-3</v>
      </c>
      <c r="L308" s="47"/>
    </row>
    <row r="309" spans="1:12" x14ac:dyDescent="0.25">
      <c r="A309" s="73" t="s">
        <v>110</v>
      </c>
      <c r="B309" s="74" t="s">
        <v>120</v>
      </c>
      <c r="C309" s="75">
        <v>44025.833333333336</v>
      </c>
      <c r="D309" s="74">
        <v>238.25</v>
      </c>
      <c r="E309" s="76"/>
      <c r="F309" s="77">
        <v>-13.3658</v>
      </c>
      <c r="G309" s="31">
        <f t="shared" si="23"/>
        <v>-1.3365800000000001</v>
      </c>
      <c r="H309" s="32">
        <f t="shared" si="20"/>
        <v>146.87800999999999</v>
      </c>
      <c r="I309" s="32">
        <f>MAX($H$19:H309)</f>
        <v>151.4289</v>
      </c>
      <c r="J309" s="33">
        <f t="shared" si="21"/>
        <v>-4.5508900000000096</v>
      </c>
      <c r="K309" s="34">
        <f t="shared" si="22"/>
        <v>-9.0178706428294397E-3</v>
      </c>
      <c r="L309" s="47"/>
    </row>
    <row r="310" spans="1:12" x14ac:dyDescent="0.25">
      <c r="A310" s="73" t="s">
        <v>113</v>
      </c>
      <c r="B310" s="74" t="s">
        <v>120</v>
      </c>
      <c r="C310" s="75">
        <v>44025.833333333336</v>
      </c>
      <c r="D310" s="74">
        <v>0.1968</v>
      </c>
      <c r="E310" s="76"/>
      <c r="F310" s="77">
        <v>-9.3567999999999998</v>
      </c>
      <c r="G310" s="31">
        <f t="shared" si="23"/>
        <v>-0.93568000000000007</v>
      </c>
      <c r="H310" s="32">
        <f t="shared" si="20"/>
        <v>145.94233</v>
      </c>
      <c r="I310" s="32">
        <f>MAX($H$19:H310)</f>
        <v>151.4289</v>
      </c>
      <c r="J310" s="33">
        <f t="shared" si="21"/>
        <v>-5.4865700000000004</v>
      </c>
      <c r="K310" s="34">
        <f t="shared" si="22"/>
        <v>-6.370456680343084E-3</v>
      </c>
      <c r="L310" s="47"/>
    </row>
    <row r="311" spans="1:12" x14ac:dyDescent="0.25">
      <c r="A311" s="73" t="s">
        <v>108</v>
      </c>
      <c r="B311" s="74" t="s">
        <v>119</v>
      </c>
      <c r="C311" s="75">
        <v>44026.75</v>
      </c>
      <c r="D311" s="74">
        <v>0.13272</v>
      </c>
      <c r="E311" s="76">
        <v>185701</v>
      </c>
      <c r="F311" s="77">
        <v>-7.2794000000000008</v>
      </c>
      <c r="G311" s="31">
        <f t="shared" si="23"/>
        <v>-0.72794000000000014</v>
      </c>
      <c r="H311" s="32">
        <f t="shared" si="20"/>
        <v>145.21439000000001</v>
      </c>
      <c r="I311" s="32">
        <f>MAX($H$19:H311)</f>
        <v>151.4289</v>
      </c>
      <c r="J311" s="33">
        <f t="shared" si="21"/>
        <v>-6.21450999999999</v>
      </c>
      <c r="K311" s="34">
        <f t="shared" si="22"/>
        <v>-4.9878606159020622E-3</v>
      </c>
      <c r="L311" s="47"/>
    </row>
    <row r="312" spans="1:12" x14ac:dyDescent="0.25">
      <c r="A312" s="73" t="s">
        <v>109</v>
      </c>
      <c r="B312" s="74" t="s">
        <v>119</v>
      </c>
      <c r="C312" s="75">
        <v>44026.833333333336</v>
      </c>
      <c r="D312" s="74"/>
      <c r="E312" s="76"/>
      <c r="F312" s="77">
        <v>-19.9468</v>
      </c>
      <c r="G312" s="31">
        <f t="shared" si="23"/>
        <v>-1.99468</v>
      </c>
      <c r="H312" s="32">
        <f t="shared" si="20"/>
        <v>143.21971000000002</v>
      </c>
      <c r="I312" s="32">
        <f>MAX($H$19:H312)</f>
        <v>151.4289</v>
      </c>
      <c r="J312" s="33">
        <f t="shared" si="21"/>
        <v>-8.2091899999999782</v>
      </c>
      <c r="K312" s="34">
        <f t="shared" si="22"/>
        <v>-1.3736104252477954E-2</v>
      </c>
      <c r="L312" s="47"/>
    </row>
    <row r="313" spans="1:12" x14ac:dyDescent="0.25">
      <c r="A313" s="73" t="s">
        <v>111</v>
      </c>
      <c r="B313" s="74" t="s">
        <v>119</v>
      </c>
      <c r="C313" s="75">
        <v>44026.833333333336</v>
      </c>
      <c r="D313" s="74">
        <v>8.2189999999999994</v>
      </c>
      <c r="E313" s="76"/>
      <c r="F313" s="77">
        <v>-8.1964000000000006</v>
      </c>
      <c r="G313" s="31">
        <f t="shared" si="23"/>
        <v>-0.81964000000000015</v>
      </c>
      <c r="H313" s="32">
        <f t="shared" si="20"/>
        <v>142.40007000000003</v>
      </c>
      <c r="I313" s="32">
        <f>MAX($H$19:H313)</f>
        <v>151.4289</v>
      </c>
      <c r="J313" s="33">
        <f t="shared" si="21"/>
        <v>-9.0288299999999708</v>
      </c>
      <c r="K313" s="34">
        <f t="shared" si="22"/>
        <v>-5.7229553111090015E-3</v>
      </c>
      <c r="L313" s="47"/>
    </row>
    <row r="314" spans="1:12" x14ac:dyDescent="0.25">
      <c r="A314" s="73" t="s">
        <v>109</v>
      </c>
      <c r="B314" s="74" t="s">
        <v>120</v>
      </c>
      <c r="C314" s="75">
        <v>44027.75</v>
      </c>
      <c r="D314" s="74"/>
      <c r="E314" s="76"/>
      <c r="F314" s="77">
        <v>6.7422000000000004</v>
      </c>
      <c r="G314" s="31">
        <f t="shared" si="23"/>
        <v>0.67422000000000004</v>
      </c>
      <c r="H314" s="32">
        <f t="shared" si="20"/>
        <v>143.07429000000002</v>
      </c>
      <c r="I314" s="32">
        <f>MAX($H$19:H314)</f>
        <v>151.4289</v>
      </c>
      <c r="J314" s="33">
        <f t="shared" si="21"/>
        <v>-8.3546099999999797</v>
      </c>
      <c r="K314" s="34">
        <f t="shared" si="22"/>
        <v>4.7346886837906776E-3</v>
      </c>
      <c r="L314" s="47"/>
    </row>
    <row r="315" spans="1:12" x14ac:dyDescent="0.25">
      <c r="A315" s="73" t="s">
        <v>110</v>
      </c>
      <c r="B315" s="74" t="s">
        <v>120</v>
      </c>
      <c r="C315" s="75">
        <v>44027.75</v>
      </c>
      <c r="D315" s="74">
        <v>237.62</v>
      </c>
      <c r="E315" s="76"/>
      <c r="F315" s="77">
        <v>-4.3849999999999998</v>
      </c>
      <c r="G315" s="31">
        <f t="shared" si="23"/>
        <v>-0.4385</v>
      </c>
      <c r="H315" s="32">
        <f t="shared" si="20"/>
        <v>142.63579000000001</v>
      </c>
      <c r="I315" s="32">
        <f>MAX($H$19:H315)</f>
        <v>151.4289</v>
      </c>
      <c r="J315" s="33">
        <f t="shared" si="21"/>
        <v>-8.7931099999999844</v>
      </c>
      <c r="K315" s="34">
        <f t="shared" si="22"/>
        <v>-3.0648413492040394E-3</v>
      </c>
      <c r="L315" s="47"/>
    </row>
    <row r="316" spans="1:12" x14ac:dyDescent="0.25">
      <c r="A316" s="73" t="s">
        <v>108</v>
      </c>
      <c r="B316" s="74" t="s">
        <v>120</v>
      </c>
      <c r="C316" s="75">
        <v>44028.333333333336</v>
      </c>
      <c r="D316" s="74">
        <v>0.12417</v>
      </c>
      <c r="E316" s="76">
        <v>208333</v>
      </c>
      <c r="F316" s="77">
        <v>6.7291000000000007</v>
      </c>
      <c r="G316" s="31">
        <f t="shared" si="23"/>
        <v>0.67291000000000012</v>
      </c>
      <c r="H316" s="32">
        <f t="shared" si="20"/>
        <v>143.30870000000002</v>
      </c>
      <c r="I316" s="32">
        <f>MAX($H$19:H316)</f>
        <v>151.4289</v>
      </c>
      <c r="J316" s="33">
        <f t="shared" si="21"/>
        <v>-8.1201999999999828</v>
      </c>
      <c r="K316" s="34">
        <f t="shared" si="22"/>
        <v>4.7176799034800432E-3</v>
      </c>
      <c r="L316" s="47"/>
    </row>
    <row r="317" spans="1:12" x14ac:dyDescent="0.25">
      <c r="A317" s="73" t="s">
        <v>113</v>
      </c>
      <c r="B317" s="74" t="s">
        <v>120</v>
      </c>
      <c r="C317" s="75">
        <v>44028.333333333336</v>
      </c>
      <c r="D317" s="74">
        <v>0.19159999999999999</v>
      </c>
      <c r="E317" s="76"/>
      <c r="F317" s="77">
        <v>7.4765999999999995</v>
      </c>
      <c r="G317" s="31">
        <f t="shared" si="23"/>
        <v>0.74765999999999999</v>
      </c>
      <c r="H317" s="32">
        <f t="shared" si="20"/>
        <v>144.05636000000001</v>
      </c>
      <c r="I317" s="32">
        <f>MAX($H$19:H317)</f>
        <v>151.4289</v>
      </c>
      <c r="J317" s="33">
        <f t="shared" si="21"/>
        <v>-7.3725399999999865</v>
      </c>
      <c r="K317" s="34">
        <f t="shared" si="22"/>
        <v>5.2171291763862815E-3</v>
      </c>
      <c r="L317" s="47"/>
    </row>
    <row r="318" spans="1:12" x14ac:dyDescent="0.25">
      <c r="A318" s="73" t="s">
        <v>109</v>
      </c>
      <c r="B318" s="74" t="s">
        <v>119</v>
      </c>
      <c r="C318" s="75">
        <v>44031.833333333336</v>
      </c>
      <c r="D318" s="74"/>
      <c r="E318" s="76"/>
      <c r="F318" s="77">
        <v>7.5925000000000002</v>
      </c>
      <c r="G318" s="31">
        <f t="shared" si="23"/>
        <v>0.75925000000000009</v>
      </c>
      <c r="H318" s="32">
        <f t="shared" si="20"/>
        <v>144.81561000000002</v>
      </c>
      <c r="I318" s="32">
        <f>MAX($H$19:H318)</f>
        <v>151.4289</v>
      </c>
      <c r="J318" s="33">
        <f t="shared" si="21"/>
        <v>-6.6132899999999779</v>
      </c>
      <c r="K318" s="34">
        <f t="shared" si="22"/>
        <v>5.2705066267120237E-3</v>
      </c>
      <c r="L318" s="47"/>
    </row>
    <row r="319" spans="1:12" x14ac:dyDescent="0.25">
      <c r="A319" s="73" t="s">
        <v>110</v>
      </c>
      <c r="B319" s="74" t="s">
        <v>119</v>
      </c>
      <c r="C319" s="75">
        <v>44031.916666666664</v>
      </c>
      <c r="D319" s="74">
        <v>235.78</v>
      </c>
      <c r="E319" s="76"/>
      <c r="F319" s="77">
        <v>17.0002</v>
      </c>
      <c r="G319" s="31">
        <f t="shared" si="23"/>
        <v>1.7000200000000001</v>
      </c>
      <c r="H319" s="32">
        <f t="shared" si="20"/>
        <v>146.51563000000002</v>
      </c>
      <c r="I319" s="32">
        <f>MAX($H$19:H319)</f>
        <v>151.4289</v>
      </c>
      <c r="J319" s="33">
        <f t="shared" si="21"/>
        <v>-4.9132699999999829</v>
      </c>
      <c r="K319" s="34">
        <f t="shared" si="22"/>
        <v>1.1739204081659294E-2</v>
      </c>
      <c r="L319" s="47"/>
    </row>
    <row r="320" spans="1:12" x14ac:dyDescent="0.25">
      <c r="A320" s="73" t="s">
        <v>108</v>
      </c>
      <c r="B320" s="74" t="s">
        <v>120</v>
      </c>
      <c r="C320" s="75">
        <v>44032.583333333336</v>
      </c>
      <c r="D320" s="74">
        <v>0.12139999999999999</v>
      </c>
      <c r="E320" s="76">
        <v>493827</v>
      </c>
      <c r="F320" s="77">
        <v>14.4198</v>
      </c>
      <c r="G320" s="31">
        <f t="shared" si="23"/>
        <v>1.44198</v>
      </c>
      <c r="H320" s="32">
        <f t="shared" si="20"/>
        <v>147.95761000000002</v>
      </c>
      <c r="I320" s="32">
        <f>MAX($H$19:H320)</f>
        <v>151.4289</v>
      </c>
      <c r="J320" s="33">
        <f t="shared" si="21"/>
        <v>-3.471289999999982</v>
      </c>
      <c r="K320" s="34">
        <f t="shared" si="22"/>
        <v>9.84181687646557E-3</v>
      </c>
      <c r="L320" s="47"/>
    </row>
    <row r="321" spans="1:12" x14ac:dyDescent="0.25">
      <c r="A321" s="73" t="s">
        <v>109</v>
      </c>
      <c r="B321" s="74" t="s">
        <v>120</v>
      </c>
      <c r="C321" s="75">
        <v>44032.583333333336</v>
      </c>
      <c r="D321" s="74"/>
      <c r="E321" s="76"/>
      <c r="F321" s="77">
        <v>-19.581199999999999</v>
      </c>
      <c r="G321" s="31">
        <f t="shared" si="23"/>
        <v>-1.9581200000000001</v>
      </c>
      <c r="H321" s="32">
        <f t="shared" si="20"/>
        <v>145.99949000000001</v>
      </c>
      <c r="I321" s="32">
        <f>MAX($H$19:H321)</f>
        <v>151.4289</v>
      </c>
      <c r="J321" s="33">
        <f t="shared" si="21"/>
        <v>-5.4294099999999901</v>
      </c>
      <c r="K321" s="34">
        <f t="shared" si="22"/>
        <v>-1.3234331103347818E-2</v>
      </c>
      <c r="L321" s="47"/>
    </row>
    <row r="322" spans="1:12" x14ac:dyDescent="0.25">
      <c r="A322" s="73" t="s">
        <v>111</v>
      </c>
      <c r="B322" s="74" t="s">
        <v>120</v>
      </c>
      <c r="C322" s="75">
        <v>44032.583333333336</v>
      </c>
      <c r="D322" s="74">
        <v>7.8150000000000004</v>
      </c>
      <c r="E322" s="76"/>
      <c r="F322" s="77">
        <v>23.782699999999998</v>
      </c>
      <c r="G322" s="31">
        <f t="shared" si="23"/>
        <v>2.3782700000000001</v>
      </c>
      <c r="H322" s="32">
        <f t="shared" si="20"/>
        <v>148.37775999999999</v>
      </c>
      <c r="I322" s="32">
        <f>MAX($H$19:H322)</f>
        <v>151.4289</v>
      </c>
      <c r="J322" s="33">
        <f t="shared" si="21"/>
        <v>-3.0511400000000037</v>
      </c>
      <c r="K322" s="34">
        <f t="shared" si="22"/>
        <v>1.6289577449893677E-2</v>
      </c>
      <c r="L322" s="47"/>
    </row>
    <row r="323" spans="1:12" x14ac:dyDescent="0.25">
      <c r="A323" s="73" t="s">
        <v>109</v>
      </c>
      <c r="B323" s="74" t="s">
        <v>119</v>
      </c>
      <c r="C323" s="75">
        <v>44033.333333333336</v>
      </c>
      <c r="D323" s="74"/>
      <c r="E323" s="76"/>
      <c r="F323" s="77">
        <v>10.6693</v>
      </c>
      <c r="G323" s="31">
        <f t="shared" si="23"/>
        <v>1.0669299999999999</v>
      </c>
      <c r="H323" s="32">
        <f t="shared" si="20"/>
        <v>149.44469000000001</v>
      </c>
      <c r="I323" s="32">
        <f>MAX($H$19:H323)</f>
        <v>151.4289</v>
      </c>
      <c r="J323" s="33">
        <f t="shared" si="21"/>
        <v>-1.9842099999999903</v>
      </c>
      <c r="K323" s="34">
        <f t="shared" si="22"/>
        <v>7.1906328819091314E-3</v>
      </c>
      <c r="L323" s="47"/>
    </row>
    <row r="324" spans="1:12" x14ac:dyDescent="0.25">
      <c r="A324" s="73" t="s">
        <v>110</v>
      </c>
      <c r="B324" s="74" t="s">
        <v>119</v>
      </c>
      <c r="C324" s="75">
        <v>44033.333333333336</v>
      </c>
      <c r="D324" s="74">
        <v>242.15</v>
      </c>
      <c r="E324" s="76"/>
      <c r="F324" s="77">
        <v>12.640499999999999</v>
      </c>
      <c r="G324" s="31">
        <f t="shared" si="23"/>
        <v>1.2640500000000001</v>
      </c>
      <c r="H324" s="32">
        <f t="shared" si="20"/>
        <v>150.70874000000001</v>
      </c>
      <c r="I324" s="32">
        <f>MAX($H$19:H324)</f>
        <v>151.4289</v>
      </c>
      <c r="J324" s="33">
        <f t="shared" si="21"/>
        <v>-0.72015999999999281</v>
      </c>
      <c r="K324" s="34">
        <f t="shared" si="22"/>
        <v>8.4583132395001925E-3</v>
      </c>
      <c r="L324" s="47"/>
    </row>
    <row r="325" spans="1:12" x14ac:dyDescent="0.25">
      <c r="A325" s="73" t="s">
        <v>113</v>
      </c>
      <c r="B325" s="74" t="s">
        <v>119</v>
      </c>
      <c r="C325" s="75">
        <v>44033.333333333336</v>
      </c>
      <c r="D325" s="74">
        <v>0.19919999999999999</v>
      </c>
      <c r="E325" s="76"/>
      <c r="F325" s="77">
        <v>7.0762999999999998</v>
      </c>
      <c r="G325" s="31">
        <f t="shared" si="23"/>
        <v>0.70762999999999998</v>
      </c>
      <c r="H325" s="32">
        <f t="shared" si="20"/>
        <v>151.41637</v>
      </c>
      <c r="I325" s="32">
        <f>MAX($H$19:H325)</f>
        <v>151.4289</v>
      </c>
      <c r="J325" s="33">
        <f t="shared" si="21"/>
        <v>-1.2529999999998154E-2</v>
      </c>
      <c r="K325" s="34">
        <f t="shared" si="22"/>
        <v>4.695348126458887E-3</v>
      </c>
      <c r="L325" s="47"/>
    </row>
    <row r="326" spans="1:12" x14ac:dyDescent="0.25">
      <c r="A326" s="73" t="s">
        <v>109</v>
      </c>
      <c r="B326" s="74" t="s">
        <v>119</v>
      </c>
      <c r="C326" s="75">
        <v>44035</v>
      </c>
      <c r="D326" s="74"/>
      <c r="E326" s="76"/>
      <c r="F326" s="77">
        <v>-20.124400000000001</v>
      </c>
      <c r="G326" s="31">
        <f t="shared" si="23"/>
        <v>-2.0124400000000002</v>
      </c>
      <c r="H326" s="32">
        <f t="shared" si="20"/>
        <v>149.40393</v>
      </c>
      <c r="I326" s="32">
        <f>MAX($H$19:H326)</f>
        <v>151.4289</v>
      </c>
      <c r="J326" s="33">
        <f t="shared" si="21"/>
        <v>-2.0249699999999962</v>
      </c>
      <c r="K326" s="34">
        <f t="shared" si="22"/>
        <v>-1.3290769023190818E-2</v>
      </c>
      <c r="L326" s="47"/>
    </row>
    <row r="327" spans="1:12" x14ac:dyDescent="0.25">
      <c r="A327" s="73" t="s">
        <v>110</v>
      </c>
      <c r="B327" s="74" t="s">
        <v>119</v>
      </c>
      <c r="C327" s="75">
        <v>44035</v>
      </c>
      <c r="D327" s="74">
        <v>264.41000000000003</v>
      </c>
      <c r="E327" s="76"/>
      <c r="F327" s="77">
        <v>25.409000000000002</v>
      </c>
      <c r="G327" s="31">
        <f t="shared" si="23"/>
        <v>2.5409000000000006</v>
      </c>
      <c r="H327" s="32">
        <f t="shared" si="20"/>
        <v>151.94483</v>
      </c>
      <c r="I327" s="32">
        <f>MAX($H$19:H327)</f>
        <v>151.94483</v>
      </c>
      <c r="J327" s="33">
        <f t="shared" si="21"/>
        <v>0</v>
      </c>
      <c r="K327" s="34">
        <f t="shared" si="22"/>
        <v>1.7006915413804613E-2</v>
      </c>
      <c r="L327" s="47"/>
    </row>
    <row r="328" spans="1:12" x14ac:dyDescent="0.25">
      <c r="A328" s="73" t="s">
        <v>108</v>
      </c>
      <c r="B328" s="74" t="s">
        <v>119</v>
      </c>
      <c r="C328" s="75">
        <v>44035.083333333336</v>
      </c>
      <c r="D328" s="74">
        <v>0.12551000000000001</v>
      </c>
      <c r="E328" s="76">
        <v>438596</v>
      </c>
      <c r="F328" s="77">
        <v>-11.7544</v>
      </c>
      <c r="G328" s="31">
        <f t="shared" si="23"/>
        <v>-1.17544</v>
      </c>
      <c r="H328" s="32">
        <f t="shared" si="20"/>
        <v>150.76938999999999</v>
      </c>
      <c r="I328" s="32">
        <f>MAX($H$19:H328)</f>
        <v>151.94483</v>
      </c>
      <c r="J328" s="33">
        <f t="shared" si="21"/>
        <v>-1.1754400000000089</v>
      </c>
      <c r="K328" s="34">
        <f t="shared" si="22"/>
        <v>-7.7359657449352914E-3</v>
      </c>
      <c r="L328" s="47"/>
    </row>
    <row r="329" spans="1:12" x14ac:dyDescent="0.25">
      <c r="A329" s="73" t="s">
        <v>112</v>
      </c>
      <c r="B329" s="74" t="s">
        <v>119</v>
      </c>
      <c r="C329" s="75">
        <v>44035.333333333336</v>
      </c>
      <c r="D329" s="74"/>
      <c r="E329" s="76"/>
      <c r="F329" s="77">
        <v>-7.7191999999999998</v>
      </c>
      <c r="G329" s="31">
        <f t="shared" si="23"/>
        <v>-0.77192000000000005</v>
      </c>
      <c r="H329" s="32">
        <f t="shared" si="20"/>
        <v>149.99746999999999</v>
      </c>
      <c r="I329" s="32">
        <f>MAX($H$19:H329)</f>
        <v>151.94483</v>
      </c>
      <c r="J329" s="33">
        <f t="shared" si="21"/>
        <v>-1.9473600000000033</v>
      </c>
      <c r="K329" s="34">
        <f t="shared" si="22"/>
        <v>-5.1198721438084904E-3</v>
      </c>
      <c r="L329" s="47"/>
    </row>
    <row r="330" spans="1:12" x14ac:dyDescent="0.25">
      <c r="A330" s="73" t="s">
        <v>112</v>
      </c>
      <c r="B330" s="74" t="s">
        <v>120</v>
      </c>
      <c r="C330" s="75">
        <v>44035.75</v>
      </c>
      <c r="D330" s="74"/>
      <c r="E330" s="76"/>
      <c r="F330" s="77">
        <v>10.350899999999999</v>
      </c>
      <c r="G330" s="31">
        <f t="shared" si="23"/>
        <v>1.0350900000000001</v>
      </c>
      <c r="H330" s="32">
        <f t="shared" si="20"/>
        <v>151.03255999999999</v>
      </c>
      <c r="I330" s="32">
        <f>MAX($H$19:H330)</f>
        <v>151.94483</v>
      </c>
      <c r="J330" s="33">
        <f t="shared" si="21"/>
        <v>-0.91227000000000658</v>
      </c>
      <c r="K330" s="34">
        <f t="shared" si="22"/>
        <v>6.9007163920831172E-3</v>
      </c>
      <c r="L330" s="47"/>
    </row>
    <row r="331" spans="1:12" x14ac:dyDescent="0.25">
      <c r="A331" s="73" t="s">
        <v>108</v>
      </c>
      <c r="B331" s="74" t="s">
        <v>119</v>
      </c>
      <c r="C331" s="75">
        <v>44037.083333333336</v>
      </c>
      <c r="D331" s="74">
        <v>0.12695000000000001</v>
      </c>
      <c r="E331" s="76">
        <v>441501</v>
      </c>
      <c r="F331" s="77">
        <v>94.348799999999997</v>
      </c>
      <c r="G331" s="31">
        <f t="shared" si="23"/>
        <v>9.4348799999999997</v>
      </c>
      <c r="H331" s="32">
        <f t="shared" si="20"/>
        <v>160.46743999999998</v>
      </c>
      <c r="I331" s="32">
        <f>MAX($H$19:H331)</f>
        <v>160.46743999999998</v>
      </c>
      <c r="J331" s="33">
        <f t="shared" si="21"/>
        <v>0</v>
      </c>
      <c r="K331" s="34">
        <f t="shared" si="22"/>
        <v>6.2469178831372485E-2</v>
      </c>
      <c r="L331" s="47"/>
    </row>
    <row r="332" spans="1:12" x14ac:dyDescent="0.25">
      <c r="A332" s="73" t="s">
        <v>109</v>
      </c>
      <c r="B332" s="74" t="s">
        <v>119</v>
      </c>
      <c r="C332" s="75">
        <v>44037.75</v>
      </c>
      <c r="D332" s="74"/>
      <c r="E332" s="76"/>
      <c r="F332" s="77">
        <v>26.721799999999998</v>
      </c>
      <c r="G332" s="31">
        <f t="shared" si="23"/>
        <v>2.67218</v>
      </c>
      <c r="H332" s="32">
        <f t="shared" si="20"/>
        <v>163.13961999999998</v>
      </c>
      <c r="I332" s="32">
        <f>MAX($H$19:H332)</f>
        <v>163.13961999999998</v>
      </c>
      <c r="J332" s="33">
        <f t="shared" si="21"/>
        <v>0</v>
      </c>
      <c r="K332" s="34">
        <f t="shared" si="22"/>
        <v>1.6652474794886629E-2</v>
      </c>
      <c r="L332" s="47"/>
    </row>
    <row r="333" spans="1:12" x14ac:dyDescent="0.25">
      <c r="A333" s="73" t="s">
        <v>113</v>
      </c>
      <c r="B333" s="74" t="s">
        <v>119</v>
      </c>
      <c r="C333" s="75">
        <v>44037.75</v>
      </c>
      <c r="D333" s="74">
        <v>0.21110000000000001</v>
      </c>
      <c r="E333" s="76"/>
      <c r="F333" s="77">
        <v>14.6031</v>
      </c>
      <c r="G333" s="31">
        <f t="shared" si="23"/>
        <v>1.46031</v>
      </c>
      <c r="H333" s="32">
        <f t="shared" si="20"/>
        <v>164.59992999999997</v>
      </c>
      <c r="I333" s="32">
        <f>MAX($H$19:H333)</f>
        <v>164.59992999999997</v>
      </c>
      <c r="J333" s="33">
        <f t="shared" si="21"/>
        <v>0</v>
      </c>
      <c r="K333" s="34">
        <f t="shared" si="22"/>
        <v>8.9512896989707436E-3</v>
      </c>
      <c r="L333" s="47"/>
    </row>
    <row r="334" spans="1:12" x14ac:dyDescent="0.25">
      <c r="A334" s="73" t="s">
        <v>110</v>
      </c>
      <c r="B334" s="74" t="s">
        <v>119</v>
      </c>
      <c r="C334" s="75">
        <v>44037.833333333336</v>
      </c>
      <c r="D334" s="74">
        <v>297.14</v>
      </c>
      <c r="E334" s="76"/>
      <c r="F334" s="77">
        <v>21.313099999999999</v>
      </c>
      <c r="G334" s="31">
        <f t="shared" si="23"/>
        <v>2.13131</v>
      </c>
      <c r="H334" s="32">
        <f t="shared" si="20"/>
        <v>166.73123999999999</v>
      </c>
      <c r="I334" s="32">
        <f>MAX($H$19:H334)</f>
        <v>166.73123999999999</v>
      </c>
      <c r="J334" s="33">
        <f t="shared" si="21"/>
        <v>0</v>
      </c>
      <c r="K334" s="34">
        <f t="shared" si="22"/>
        <v>1.2948425919743878E-2</v>
      </c>
      <c r="L334" s="47"/>
    </row>
    <row r="335" spans="1:12" x14ac:dyDescent="0.25">
      <c r="A335" s="73" t="s">
        <v>111</v>
      </c>
      <c r="B335" s="74" t="s">
        <v>120</v>
      </c>
      <c r="C335" s="75">
        <v>44038.583333333336</v>
      </c>
      <c r="D335" s="74">
        <v>7.4560000000000004</v>
      </c>
      <c r="E335" s="76"/>
      <c r="F335" s="77">
        <v>22.064399999999999</v>
      </c>
      <c r="G335" s="31">
        <f t="shared" si="23"/>
        <v>2.2064400000000002</v>
      </c>
      <c r="H335" s="32">
        <f t="shared" si="20"/>
        <v>168.93767999999997</v>
      </c>
      <c r="I335" s="32">
        <f>MAX($H$19:H335)</f>
        <v>168.93767999999997</v>
      </c>
      <c r="J335" s="33">
        <f t="shared" si="21"/>
        <v>0</v>
      </c>
      <c r="K335" s="34">
        <f t="shared" si="22"/>
        <v>1.3233512807797609E-2</v>
      </c>
      <c r="L335" s="47"/>
    </row>
    <row r="336" spans="1:12" x14ac:dyDescent="0.25">
      <c r="A336" s="73" t="s">
        <v>112</v>
      </c>
      <c r="B336" s="74" t="s">
        <v>120</v>
      </c>
      <c r="C336" s="75">
        <v>44038.666666666664</v>
      </c>
      <c r="D336" s="74"/>
      <c r="E336" s="76"/>
      <c r="F336" s="77">
        <v>7.5213999999999999</v>
      </c>
      <c r="G336" s="31">
        <f t="shared" si="23"/>
        <v>0.75214000000000003</v>
      </c>
      <c r="H336" s="32">
        <f t="shared" si="20"/>
        <v>169.68981999999997</v>
      </c>
      <c r="I336" s="32">
        <f>MAX($H$19:H336)</f>
        <v>169.68981999999997</v>
      </c>
      <c r="J336" s="33">
        <f t="shared" si="21"/>
        <v>0</v>
      </c>
      <c r="K336" s="34">
        <f t="shared" si="22"/>
        <v>4.4521743165881755E-3</v>
      </c>
      <c r="L336" s="47"/>
    </row>
    <row r="337" spans="1:12" x14ac:dyDescent="0.25">
      <c r="A337" s="73" t="s">
        <v>109</v>
      </c>
      <c r="B337" s="74" t="s">
        <v>119</v>
      </c>
      <c r="C337" s="75">
        <v>44039.25</v>
      </c>
      <c r="D337" s="74"/>
      <c r="E337" s="76"/>
      <c r="F337" s="77">
        <v>-19.943200000000001</v>
      </c>
      <c r="G337" s="31">
        <f t="shared" si="23"/>
        <v>-1.9943200000000001</v>
      </c>
      <c r="H337" s="32">
        <f t="shared" si="20"/>
        <v>167.69549999999998</v>
      </c>
      <c r="I337" s="32">
        <f>MAX($H$19:H337)</f>
        <v>169.68981999999997</v>
      </c>
      <c r="J337" s="33">
        <f t="shared" si="21"/>
        <v>-1.9943199999999877</v>
      </c>
      <c r="K337" s="34">
        <f t="shared" si="22"/>
        <v>-1.1752738025180176E-2</v>
      </c>
      <c r="L337" s="47"/>
    </row>
    <row r="338" spans="1:12" x14ac:dyDescent="0.25">
      <c r="A338" s="73" t="s">
        <v>112</v>
      </c>
      <c r="B338" s="74" t="s">
        <v>120</v>
      </c>
      <c r="C338" s="75">
        <v>44039.666666666664</v>
      </c>
      <c r="D338" s="74"/>
      <c r="E338" s="76"/>
      <c r="F338" s="77">
        <v>-20.093800000000002</v>
      </c>
      <c r="G338" s="31">
        <f t="shared" si="23"/>
        <v>-2.0093800000000002</v>
      </c>
      <c r="H338" s="32">
        <f t="shared" si="20"/>
        <v>165.68611999999999</v>
      </c>
      <c r="I338" s="32">
        <f>MAX($H$19:H338)</f>
        <v>169.68981999999997</v>
      </c>
      <c r="J338" s="33">
        <f t="shared" si="21"/>
        <v>-4.0036999999999807</v>
      </c>
      <c r="K338" s="34">
        <f t="shared" si="22"/>
        <v>-1.1982313180735282E-2</v>
      </c>
      <c r="L338" s="47"/>
    </row>
    <row r="339" spans="1:12" x14ac:dyDescent="0.25">
      <c r="A339" s="73" t="s">
        <v>108</v>
      </c>
      <c r="B339" s="74" t="s">
        <v>119</v>
      </c>
      <c r="C339" s="75">
        <v>44040.916666666664</v>
      </c>
      <c r="D339" s="74">
        <v>0.14863000000000001</v>
      </c>
      <c r="E339" s="76">
        <v>144613</v>
      </c>
      <c r="F339" s="77">
        <v>-18.337</v>
      </c>
      <c r="G339" s="31">
        <f t="shared" si="23"/>
        <v>-1.8337000000000001</v>
      </c>
      <c r="H339" s="32">
        <f t="shared" si="20"/>
        <v>163.85242</v>
      </c>
      <c r="I339" s="32">
        <f>MAX($H$19:H339)</f>
        <v>169.68981999999997</v>
      </c>
      <c r="J339" s="33">
        <f t="shared" si="21"/>
        <v>-5.8373999999999739</v>
      </c>
      <c r="K339" s="34">
        <f t="shared" si="22"/>
        <v>-1.1067312095907611E-2</v>
      </c>
      <c r="L339" s="47"/>
    </row>
    <row r="340" spans="1:12" x14ac:dyDescent="0.25">
      <c r="A340" s="73" t="s">
        <v>113</v>
      </c>
      <c r="B340" s="74" t="s">
        <v>119</v>
      </c>
      <c r="C340" s="75">
        <v>44040.916666666664</v>
      </c>
      <c r="D340" s="74">
        <v>0.23350000000000001</v>
      </c>
      <c r="E340" s="76"/>
      <c r="F340" s="77">
        <v>12.269</v>
      </c>
      <c r="G340" s="31">
        <f t="shared" si="23"/>
        <v>1.2269000000000001</v>
      </c>
      <c r="H340" s="32">
        <f t="shared" si="20"/>
        <v>165.07932</v>
      </c>
      <c r="I340" s="32">
        <f>MAX($H$19:H340)</f>
        <v>169.68981999999997</v>
      </c>
      <c r="J340" s="33">
        <f t="shared" si="21"/>
        <v>-4.6104999999999734</v>
      </c>
      <c r="K340" s="34">
        <f t="shared" si="22"/>
        <v>7.4878356999548146E-3</v>
      </c>
      <c r="L340" s="47"/>
    </row>
    <row r="341" spans="1:12" x14ac:dyDescent="0.25">
      <c r="A341" s="73" t="s">
        <v>110</v>
      </c>
      <c r="B341" s="74" t="s">
        <v>119</v>
      </c>
      <c r="C341" s="75">
        <v>44042.75</v>
      </c>
      <c r="D341" s="74">
        <v>325.02999999999997</v>
      </c>
      <c r="E341" s="76"/>
      <c r="F341" s="77">
        <v>12.012</v>
      </c>
      <c r="G341" s="31">
        <f t="shared" si="23"/>
        <v>1.2012</v>
      </c>
      <c r="H341" s="32">
        <f t="shared" si="20"/>
        <v>166.28052</v>
      </c>
      <c r="I341" s="32">
        <f>MAX($H$19:H341)</f>
        <v>169.68981999999997</v>
      </c>
      <c r="J341" s="33">
        <f t="shared" si="21"/>
        <v>-3.4092999999999734</v>
      </c>
      <c r="K341" s="34">
        <f t="shared" si="22"/>
        <v>7.276501987044881E-3</v>
      </c>
      <c r="L341" s="47"/>
    </row>
    <row r="342" spans="1:12" x14ac:dyDescent="0.25">
      <c r="A342" s="73" t="s">
        <v>112</v>
      </c>
      <c r="B342" s="74" t="s">
        <v>120</v>
      </c>
      <c r="C342" s="75">
        <v>44043.583333333336</v>
      </c>
      <c r="D342" s="74"/>
      <c r="E342" s="76"/>
      <c r="F342" s="77">
        <v>2.9630000000000001</v>
      </c>
      <c r="G342" s="31">
        <f t="shared" si="23"/>
        <v>0.29630000000000001</v>
      </c>
      <c r="H342" s="32">
        <f t="shared" si="20"/>
        <v>166.57682</v>
      </c>
      <c r="I342" s="32">
        <f>MAX($H$19:H342)</f>
        <v>169.68981999999997</v>
      </c>
      <c r="J342" s="33">
        <f t="shared" si="21"/>
        <v>-3.1129999999999711</v>
      </c>
      <c r="K342" s="34">
        <f t="shared" si="22"/>
        <v>1.7819285145368458E-3</v>
      </c>
      <c r="L342" s="47"/>
    </row>
    <row r="343" spans="1:12" x14ac:dyDescent="0.25">
      <c r="A343" s="73" t="s">
        <v>109</v>
      </c>
      <c r="B343" s="74" t="s">
        <v>119</v>
      </c>
      <c r="C343" s="75">
        <v>44043.666666666664</v>
      </c>
      <c r="D343" s="74"/>
      <c r="E343" s="76"/>
      <c r="F343" s="77">
        <v>13.4872</v>
      </c>
      <c r="G343" s="31">
        <f t="shared" si="23"/>
        <v>1.3487200000000001</v>
      </c>
      <c r="H343" s="32">
        <f t="shared" si="20"/>
        <v>167.92554000000001</v>
      </c>
      <c r="I343" s="32">
        <f>MAX($H$19:H343)</f>
        <v>169.68981999999997</v>
      </c>
      <c r="J343" s="33">
        <f t="shared" si="21"/>
        <v>-1.7642799999999568</v>
      </c>
      <c r="K343" s="34">
        <f t="shared" si="22"/>
        <v>8.0966847608210379E-3</v>
      </c>
      <c r="L343" s="47"/>
    </row>
    <row r="344" spans="1:12" x14ac:dyDescent="0.25">
      <c r="A344" s="73" t="s">
        <v>113</v>
      </c>
      <c r="B344" s="74" t="s">
        <v>119</v>
      </c>
      <c r="C344" s="75">
        <v>44043.833333333336</v>
      </c>
      <c r="D344" s="74">
        <v>0.25590000000000002</v>
      </c>
      <c r="E344" s="76"/>
      <c r="F344" s="77">
        <v>18.4862</v>
      </c>
      <c r="G344" s="31">
        <f t="shared" si="23"/>
        <v>1.8486200000000002</v>
      </c>
      <c r="H344" s="32">
        <f t="shared" si="20"/>
        <v>169.77416000000002</v>
      </c>
      <c r="I344" s="32">
        <f>MAX($H$19:H344)</f>
        <v>169.77416000000002</v>
      </c>
      <c r="J344" s="33">
        <f t="shared" si="21"/>
        <v>0</v>
      </c>
      <c r="K344" s="34">
        <f t="shared" si="22"/>
        <v>1.1008569631516529E-2</v>
      </c>
      <c r="L344" s="47"/>
    </row>
    <row r="345" spans="1:12" x14ac:dyDescent="0.25">
      <c r="A345" s="73" t="s">
        <v>108</v>
      </c>
      <c r="B345" s="74" t="s">
        <v>119</v>
      </c>
      <c r="C345" s="75">
        <v>44044.166666666664</v>
      </c>
      <c r="D345" s="74">
        <v>0.14162</v>
      </c>
      <c r="E345" s="76">
        <v>307219</v>
      </c>
      <c r="F345" s="77">
        <v>6.9738999999999995</v>
      </c>
      <c r="G345" s="31">
        <f t="shared" si="23"/>
        <v>0.69738999999999995</v>
      </c>
      <c r="H345" s="32">
        <f t="shared" ref="H345:H408" si="24">(H344+G345)</f>
        <v>170.47155000000004</v>
      </c>
      <c r="I345" s="32">
        <f>MAX($H$19:H345)</f>
        <v>170.47155000000004</v>
      </c>
      <c r="J345" s="33">
        <f t="shared" ref="J345:J408" si="25">(H345-I345)</f>
        <v>0</v>
      </c>
      <c r="K345" s="34">
        <f t="shared" si="22"/>
        <v>4.1077511442260128E-3</v>
      </c>
      <c r="L345" s="47"/>
    </row>
    <row r="346" spans="1:12" x14ac:dyDescent="0.25">
      <c r="A346" s="73" t="s">
        <v>112</v>
      </c>
      <c r="B346" s="74" t="s">
        <v>119</v>
      </c>
      <c r="C346" s="75">
        <v>44044.666666666664</v>
      </c>
      <c r="D346" s="74"/>
      <c r="E346" s="76"/>
      <c r="F346" s="77">
        <v>10.077500000000001</v>
      </c>
      <c r="G346" s="31">
        <f t="shared" si="23"/>
        <v>1.0077500000000001</v>
      </c>
      <c r="H346" s="32">
        <f t="shared" si="24"/>
        <v>171.47930000000002</v>
      </c>
      <c r="I346" s="32">
        <f>MAX($H$19:H346)</f>
        <v>171.47930000000002</v>
      </c>
      <c r="J346" s="33">
        <f t="shared" si="25"/>
        <v>0</v>
      </c>
      <c r="K346" s="34">
        <f t="shared" si="22"/>
        <v>5.911543597743929E-3</v>
      </c>
      <c r="L346" s="47"/>
    </row>
    <row r="347" spans="1:12" x14ac:dyDescent="0.25">
      <c r="A347" s="73" t="s">
        <v>111</v>
      </c>
      <c r="B347" s="74" t="s">
        <v>119</v>
      </c>
      <c r="C347" s="75">
        <v>44044.916666666664</v>
      </c>
      <c r="D347" s="74">
        <v>8.3780000000000001</v>
      </c>
      <c r="E347" s="76"/>
      <c r="F347" s="77">
        <v>-20.0274</v>
      </c>
      <c r="G347" s="31">
        <f t="shared" si="23"/>
        <v>-2.0027400000000002</v>
      </c>
      <c r="H347" s="32">
        <f t="shared" si="24"/>
        <v>169.47656000000003</v>
      </c>
      <c r="I347" s="32">
        <f>MAX($H$19:H347)</f>
        <v>171.47930000000002</v>
      </c>
      <c r="J347" s="33">
        <f t="shared" si="25"/>
        <v>-2.0027399999999886</v>
      </c>
      <c r="K347" s="34">
        <f t="shared" si="22"/>
        <v>-1.1679193931862231E-2</v>
      </c>
      <c r="L347" s="47"/>
    </row>
    <row r="348" spans="1:12" x14ac:dyDescent="0.25">
      <c r="A348" s="73" t="s">
        <v>113</v>
      </c>
      <c r="B348" s="74" t="s">
        <v>119</v>
      </c>
      <c r="C348" s="75">
        <v>44045.083333333336</v>
      </c>
      <c r="D348" s="74">
        <v>0.29499999999999998</v>
      </c>
      <c r="E348" s="76"/>
      <c r="F348" s="77">
        <v>22.894700000000004</v>
      </c>
      <c r="G348" s="31">
        <f t="shared" si="23"/>
        <v>2.2894700000000006</v>
      </c>
      <c r="H348" s="32">
        <f t="shared" si="24"/>
        <v>171.76603000000003</v>
      </c>
      <c r="I348" s="32">
        <f>MAX($H$19:H348)</f>
        <v>171.76603000000003</v>
      </c>
      <c r="J348" s="33">
        <f t="shared" si="25"/>
        <v>0</v>
      </c>
      <c r="K348" s="34">
        <f t="shared" ref="K348:K411" si="26">(H348/H347)-1</f>
        <v>1.3509065796473596E-2</v>
      </c>
      <c r="L348" s="47"/>
    </row>
    <row r="349" spans="1:12" x14ac:dyDescent="0.25">
      <c r="A349" s="73" t="s">
        <v>108</v>
      </c>
      <c r="B349" s="74" t="s">
        <v>120</v>
      </c>
      <c r="C349" s="75">
        <v>44045.25</v>
      </c>
      <c r="D349" s="74">
        <v>0.13320000000000001</v>
      </c>
      <c r="E349" s="76">
        <v>171379</v>
      </c>
      <c r="F349" s="77">
        <v>-23.375999999999998</v>
      </c>
      <c r="G349" s="31">
        <f t="shared" si="23"/>
        <v>-2.3375999999999997</v>
      </c>
      <c r="H349" s="32">
        <f t="shared" si="24"/>
        <v>169.42843000000002</v>
      </c>
      <c r="I349" s="32">
        <f>MAX($H$19:H349)</f>
        <v>171.76603000000003</v>
      </c>
      <c r="J349" s="33">
        <f t="shared" si="25"/>
        <v>-2.337600000000009</v>
      </c>
      <c r="K349" s="34">
        <f t="shared" si="26"/>
        <v>-1.3609210156397045E-2</v>
      </c>
      <c r="L349" s="47"/>
    </row>
    <row r="350" spans="1:12" x14ac:dyDescent="0.25">
      <c r="A350" s="73" t="s">
        <v>111</v>
      </c>
      <c r="B350" s="74" t="s">
        <v>120</v>
      </c>
      <c r="C350" s="75">
        <v>44045.25</v>
      </c>
      <c r="D350" s="74">
        <v>7.5750000000000002</v>
      </c>
      <c r="E350" s="76"/>
      <c r="F350" s="77">
        <v>-20.311600000000002</v>
      </c>
      <c r="G350" s="31">
        <f t="shared" si="23"/>
        <v>-2.0311600000000003</v>
      </c>
      <c r="H350" s="32">
        <f t="shared" si="24"/>
        <v>167.39727000000002</v>
      </c>
      <c r="I350" s="32">
        <f>MAX($H$19:H350)</f>
        <v>171.76603000000003</v>
      </c>
      <c r="J350" s="33">
        <f t="shared" si="25"/>
        <v>-4.3687600000000089</v>
      </c>
      <c r="K350" s="34">
        <f t="shared" si="26"/>
        <v>-1.1988306803055404E-2</v>
      </c>
      <c r="L350" s="47"/>
    </row>
    <row r="351" spans="1:12" x14ac:dyDescent="0.25">
      <c r="A351" s="73" t="s">
        <v>112</v>
      </c>
      <c r="B351" s="74" t="s">
        <v>120</v>
      </c>
      <c r="C351" s="75">
        <v>44045.25</v>
      </c>
      <c r="D351" s="74"/>
      <c r="E351" s="76"/>
      <c r="F351" s="77">
        <v>-2.6230000000000002</v>
      </c>
      <c r="G351" s="31">
        <f t="shared" si="23"/>
        <v>-0.26230000000000003</v>
      </c>
      <c r="H351" s="32">
        <f t="shared" si="24"/>
        <v>167.13497000000001</v>
      </c>
      <c r="I351" s="32">
        <f>MAX($H$19:H351)</f>
        <v>171.76603000000003</v>
      </c>
      <c r="J351" s="33">
        <f t="shared" si="25"/>
        <v>-4.6310600000000193</v>
      </c>
      <c r="K351" s="34">
        <f t="shared" si="26"/>
        <v>-1.5669311691881571E-3</v>
      </c>
      <c r="L351" s="47"/>
    </row>
    <row r="352" spans="1:12" x14ac:dyDescent="0.25">
      <c r="A352" s="73" t="s">
        <v>112</v>
      </c>
      <c r="B352" s="74" t="s">
        <v>119</v>
      </c>
      <c r="C352" s="75">
        <v>44046.5</v>
      </c>
      <c r="D352" s="74"/>
      <c r="E352" s="76"/>
      <c r="F352" s="77">
        <v>-4.5389999999999997</v>
      </c>
      <c r="G352" s="31">
        <f t="shared" si="23"/>
        <v>-0.45389999999999997</v>
      </c>
      <c r="H352" s="32">
        <f t="shared" si="24"/>
        <v>166.68107000000001</v>
      </c>
      <c r="I352" s="32">
        <f>MAX($H$19:H352)</f>
        <v>171.76603000000003</v>
      </c>
      <c r="J352" s="33">
        <f t="shared" si="25"/>
        <v>-5.0849600000000237</v>
      </c>
      <c r="K352" s="34">
        <f t="shared" si="26"/>
        <v>-2.7157691774498671E-3</v>
      </c>
      <c r="L352" s="47"/>
    </row>
    <row r="353" spans="1:12" x14ac:dyDescent="0.25">
      <c r="A353" s="73" t="s">
        <v>111</v>
      </c>
      <c r="B353" s="74" t="s">
        <v>119</v>
      </c>
      <c r="C353" s="75">
        <v>44047</v>
      </c>
      <c r="D353" s="74">
        <v>9.2579999999999991</v>
      </c>
      <c r="E353" s="76"/>
      <c r="F353" s="77">
        <v>6.6792999999999996</v>
      </c>
      <c r="G353" s="31">
        <f t="shared" si="23"/>
        <v>0.66793000000000002</v>
      </c>
      <c r="H353" s="32">
        <f t="shared" si="24"/>
        <v>167.34900000000002</v>
      </c>
      <c r="I353" s="32">
        <f>MAX($H$19:H353)</f>
        <v>171.76603000000003</v>
      </c>
      <c r="J353" s="33">
        <f t="shared" si="25"/>
        <v>-4.4170300000000111</v>
      </c>
      <c r="K353" s="34">
        <f t="shared" si="26"/>
        <v>4.0072336948642207E-3</v>
      </c>
      <c r="L353" s="47"/>
    </row>
    <row r="354" spans="1:12" x14ac:dyDescent="0.25">
      <c r="A354" s="73" t="s">
        <v>109</v>
      </c>
      <c r="B354" s="74" t="s">
        <v>120</v>
      </c>
      <c r="C354" s="75">
        <v>44047.583333333336</v>
      </c>
      <c r="D354" s="74"/>
      <c r="E354" s="76"/>
      <c r="F354" s="77">
        <v>-8.7431999999999999</v>
      </c>
      <c r="G354" s="31">
        <f t="shared" si="23"/>
        <v>-0.87431999999999999</v>
      </c>
      <c r="H354" s="32">
        <f t="shared" si="24"/>
        <v>166.47468000000001</v>
      </c>
      <c r="I354" s="32">
        <f>MAX($H$19:H354)</f>
        <v>171.76603000000003</v>
      </c>
      <c r="J354" s="33">
        <f t="shared" si="25"/>
        <v>-5.2913500000000226</v>
      </c>
      <c r="K354" s="34">
        <f t="shared" si="26"/>
        <v>-5.2245307710234723E-3</v>
      </c>
      <c r="L354" s="47"/>
    </row>
    <row r="355" spans="1:12" x14ac:dyDescent="0.25">
      <c r="A355" s="73" t="s">
        <v>109</v>
      </c>
      <c r="B355" s="74" t="s">
        <v>119</v>
      </c>
      <c r="C355" s="75">
        <v>44048.416666666664</v>
      </c>
      <c r="D355" s="74"/>
      <c r="E355" s="76"/>
      <c r="F355" s="77">
        <v>16.867999999999999</v>
      </c>
      <c r="G355" s="31">
        <f t="shared" si="23"/>
        <v>1.6867999999999999</v>
      </c>
      <c r="H355" s="32">
        <f t="shared" si="24"/>
        <v>168.16148000000001</v>
      </c>
      <c r="I355" s="32">
        <f>MAX($H$19:H355)</f>
        <v>171.76603000000003</v>
      </c>
      <c r="J355" s="33">
        <f t="shared" si="25"/>
        <v>-3.6045500000000175</v>
      </c>
      <c r="K355" s="34">
        <f t="shared" si="26"/>
        <v>1.0132471796912235E-2</v>
      </c>
      <c r="L355" s="47"/>
    </row>
    <row r="356" spans="1:12" x14ac:dyDescent="0.25">
      <c r="A356" s="73" t="s">
        <v>110</v>
      </c>
      <c r="B356" s="74" t="s">
        <v>119</v>
      </c>
      <c r="C356" s="75">
        <v>44048.916666666664</v>
      </c>
      <c r="D356" s="74">
        <v>405.91</v>
      </c>
      <c r="E356" s="76"/>
      <c r="F356" s="77">
        <v>-19.847200000000001</v>
      </c>
      <c r="G356" s="31">
        <f t="shared" si="23"/>
        <v>-1.9847200000000003</v>
      </c>
      <c r="H356" s="32">
        <f t="shared" si="24"/>
        <v>166.17676</v>
      </c>
      <c r="I356" s="32">
        <f>MAX($H$19:H356)</f>
        <v>171.76603000000003</v>
      </c>
      <c r="J356" s="33">
        <f t="shared" si="25"/>
        <v>-5.5892700000000275</v>
      </c>
      <c r="K356" s="34">
        <f t="shared" si="26"/>
        <v>-1.1802465106753424E-2</v>
      </c>
      <c r="L356" s="47"/>
    </row>
    <row r="357" spans="1:12" x14ac:dyDescent="0.25">
      <c r="A357" s="73" t="s">
        <v>113</v>
      </c>
      <c r="B357" s="74" t="s">
        <v>120</v>
      </c>
      <c r="C357" s="75">
        <v>44049.416666666664</v>
      </c>
      <c r="D357" s="74">
        <v>0.30049999999999999</v>
      </c>
      <c r="E357" s="76"/>
      <c r="F357" s="77">
        <v>-20.1342</v>
      </c>
      <c r="G357" s="31">
        <f t="shared" si="23"/>
        <v>-2.01342</v>
      </c>
      <c r="H357" s="32">
        <f t="shared" si="24"/>
        <v>164.16334000000001</v>
      </c>
      <c r="I357" s="32">
        <f>MAX($H$19:H357)</f>
        <v>171.76603000000003</v>
      </c>
      <c r="J357" s="33">
        <f t="shared" si="25"/>
        <v>-7.6026900000000239</v>
      </c>
      <c r="K357" s="34">
        <f t="shared" si="26"/>
        <v>-1.2116134650838051E-2</v>
      </c>
      <c r="L357" s="47"/>
    </row>
    <row r="358" spans="1:12" x14ac:dyDescent="0.25">
      <c r="A358" s="73" t="s">
        <v>113</v>
      </c>
      <c r="B358" s="74" t="s">
        <v>119</v>
      </c>
      <c r="C358" s="75">
        <v>44049.666666666664</v>
      </c>
      <c r="D358" s="74">
        <v>0.30990000000000001</v>
      </c>
      <c r="E358" s="76"/>
      <c r="F358" s="77">
        <v>-20</v>
      </c>
      <c r="G358" s="31">
        <f t="shared" si="23"/>
        <v>-2</v>
      </c>
      <c r="H358" s="32">
        <f t="shared" si="24"/>
        <v>162.16334000000001</v>
      </c>
      <c r="I358" s="32">
        <f>MAX($H$19:H358)</f>
        <v>171.76603000000003</v>
      </c>
      <c r="J358" s="33">
        <f t="shared" si="25"/>
        <v>-9.6026900000000239</v>
      </c>
      <c r="K358" s="34">
        <f t="shared" si="26"/>
        <v>-1.21829879923252E-2</v>
      </c>
      <c r="L358" s="47"/>
    </row>
    <row r="359" spans="1:12" x14ac:dyDescent="0.25">
      <c r="A359" s="73" t="s">
        <v>111</v>
      </c>
      <c r="B359" s="74" t="s">
        <v>119</v>
      </c>
      <c r="C359" s="75">
        <v>44050.083333333336</v>
      </c>
      <c r="D359" s="74">
        <v>10.081</v>
      </c>
      <c r="E359" s="76"/>
      <c r="F359" s="77">
        <v>-8.5825999999999993</v>
      </c>
      <c r="G359" s="31">
        <f t="shared" si="23"/>
        <v>-0.85826000000000002</v>
      </c>
      <c r="H359" s="32">
        <f t="shared" si="24"/>
        <v>161.30508</v>
      </c>
      <c r="I359" s="32">
        <f>MAX($H$19:H359)</f>
        <v>171.76603000000003</v>
      </c>
      <c r="J359" s="33">
        <f t="shared" si="25"/>
        <v>-10.460950000000025</v>
      </c>
      <c r="K359" s="34">
        <f t="shared" si="26"/>
        <v>-5.2925648916702928E-3</v>
      </c>
      <c r="L359" s="47"/>
    </row>
    <row r="360" spans="1:12" x14ac:dyDescent="0.25">
      <c r="A360" s="73" t="s">
        <v>108</v>
      </c>
      <c r="B360" s="74" t="s">
        <v>120</v>
      </c>
      <c r="C360" s="75">
        <v>44050.666666666664</v>
      </c>
      <c r="D360" s="74">
        <v>0.14198</v>
      </c>
      <c r="E360" s="76">
        <v>376647</v>
      </c>
      <c r="F360" s="77">
        <v>13.370999999999999</v>
      </c>
      <c r="G360" s="31">
        <f t="shared" si="23"/>
        <v>1.3371</v>
      </c>
      <c r="H360" s="32">
        <f t="shared" si="24"/>
        <v>162.64218</v>
      </c>
      <c r="I360" s="32">
        <f>MAX($H$19:H360)</f>
        <v>171.76603000000003</v>
      </c>
      <c r="J360" s="33">
        <f t="shared" si="25"/>
        <v>-9.1238500000000329</v>
      </c>
      <c r="K360" s="34">
        <f t="shared" si="26"/>
        <v>8.2892615657237378E-3</v>
      </c>
      <c r="L360" s="47"/>
    </row>
    <row r="361" spans="1:12" x14ac:dyDescent="0.25">
      <c r="A361" s="73" t="s">
        <v>113</v>
      </c>
      <c r="B361" s="74" t="s">
        <v>120</v>
      </c>
      <c r="C361" s="75">
        <v>44050.666666666664</v>
      </c>
      <c r="D361" s="74">
        <v>0.30020000000000002</v>
      </c>
      <c r="E361" s="76">
        <v>109469</v>
      </c>
      <c r="F361" s="77">
        <v>10.071099999999999</v>
      </c>
      <c r="G361" s="31">
        <f t="shared" ref="G361:G424" si="27">(F361*0.1)</f>
        <v>1.0071099999999999</v>
      </c>
      <c r="H361" s="32">
        <f t="shared" si="24"/>
        <v>163.64929000000001</v>
      </c>
      <c r="I361" s="32">
        <f>MAX($H$19:H361)</f>
        <v>171.76603000000003</v>
      </c>
      <c r="J361" s="33">
        <f t="shared" si="25"/>
        <v>-8.1167400000000214</v>
      </c>
      <c r="K361" s="34">
        <f t="shared" si="26"/>
        <v>6.1921821264323551E-3</v>
      </c>
      <c r="L361" s="47"/>
    </row>
    <row r="362" spans="1:12" x14ac:dyDescent="0.25">
      <c r="A362" s="73" t="s">
        <v>111</v>
      </c>
      <c r="B362" s="74" t="s">
        <v>120</v>
      </c>
      <c r="C362" s="75">
        <v>44050.75</v>
      </c>
      <c r="D362" s="74">
        <v>9.6240000000000006</v>
      </c>
      <c r="E362" s="76"/>
      <c r="F362" s="77">
        <v>-20.017199999999999</v>
      </c>
      <c r="G362" s="31">
        <f t="shared" si="27"/>
        <v>-2.0017200000000002</v>
      </c>
      <c r="H362" s="32">
        <f t="shared" si="24"/>
        <v>161.64757</v>
      </c>
      <c r="I362" s="32">
        <f>MAX($H$19:H362)</f>
        <v>171.76603000000003</v>
      </c>
      <c r="J362" s="33">
        <f t="shared" si="25"/>
        <v>-10.118460000000027</v>
      </c>
      <c r="K362" s="34">
        <f t="shared" si="26"/>
        <v>-1.2231767091687384E-2</v>
      </c>
      <c r="L362" s="47"/>
    </row>
    <row r="363" spans="1:12" x14ac:dyDescent="0.25">
      <c r="A363" s="73" t="s">
        <v>111</v>
      </c>
      <c r="B363" s="74" t="s">
        <v>119</v>
      </c>
      <c r="C363" s="75">
        <v>44051.083333333336</v>
      </c>
      <c r="D363" s="74">
        <v>10.372</v>
      </c>
      <c r="E363" s="76"/>
      <c r="F363" s="77">
        <v>63.854500000000002</v>
      </c>
      <c r="G363" s="31">
        <f t="shared" si="27"/>
        <v>6.3854500000000005</v>
      </c>
      <c r="H363" s="32">
        <f t="shared" si="24"/>
        <v>168.03301999999999</v>
      </c>
      <c r="I363" s="32">
        <f>MAX($H$19:H363)</f>
        <v>171.76603000000003</v>
      </c>
      <c r="J363" s="33">
        <f t="shared" si="25"/>
        <v>-3.7330100000000357</v>
      </c>
      <c r="K363" s="34">
        <f t="shared" si="26"/>
        <v>3.9502295023674083E-2</v>
      </c>
      <c r="L363" s="47"/>
    </row>
    <row r="364" spans="1:12" x14ac:dyDescent="0.25">
      <c r="A364" s="73" t="s">
        <v>112</v>
      </c>
      <c r="B364" s="74" t="s">
        <v>119</v>
      </c>
      <c r="C364" s="75">
        <v>44051.416666666664</v>
      </c>
      <c r="D364" s="74"/>
      <c r="E364" s="76"/>
      <c r="F364" s="77">
        <v>19.183699999999998</v>
      </c>
      <c r="G364" s="31">
        <f t="shared" si="27"/>
        <v>1.9183699999999999</v>
      </c>
      <c r="H364" s="32">
        <f t="shared" si="24"/>
        <v>169.95139</v>
      </c>
      <c r="I364" s="32">
        <f>MAX($H$19:H364)</f>
        <v>171.76603000000003</v>
      </c>
      <c r="J364" s="33">
        <f t="shared" si="25"/>
        <v>-1.8146400000000256</v>
      </c>
      <c r="K364" s="34">
        <f t="shared" si="26"/>
        <v>1.141662513713082E-2</v>
      </c>
      <c r="L364" s="47"/>
    </row>
    <row r="365" spans="1:12" x14ac:dyDescent="0.25">
      <c r="A365" s="73" t="s">
        <v>109</v>
      </c>
      <c r="B365" s="74" t="s">
        <v>120</v>
      </c>
      <c r="C365" s="75">
        <v>44052.583333333336</v>
      </c>
      <c r="D365" s="74"/>
      <c r="E365" s="76"/>
      <c r="F365" s="77">
        <v>-20.003599999999999</v>
      </c>
      <c r="G365" s="31">
        <f t="shared" si="27"/>
        <v>-2.0003600000000001</v>
      </c>
      <c r="H365" s="32">
        <f t="shared" si="24"/>
        <v>167.95103</v>
      </c>
      <c r="I365" s="32">
        <f>MAX($H$19:H365)</f>
        <v>171.76603000000003</v>
      </c>
      <c r="J365" s="33">
        <f t="shared" si="25"/>
        <v>-3.8150000000000261</v>
      </c>
      <c r="K365" s="34">
        <f t="shared" si="26"/>
        <v>-1.1770189111133478E-2</v>
      </c>
      <c r="L365" s="47"/>
    </row>
    <row r="366" spans="1:12" x14ac:dyDescent="0.25">
      <c r="A366" s="73" t="s">
        <v>109</v>
      </c>
      <c r="B366" s="74" t="s">
        <v>119</v>
      </c>
      <c r="C366" s="75">
        <v>44053.083333333336</v>
      </c>
      <c r="D366" s="74"/>
      <c r="E366" s="76"/>
      <c r="F366" s="77">
        <v>7.0684000000000005</v>
      </c>
      <c r="G366" s="31">
        <f t="shared" si="27"/>
        <v>0.70684000000000013</v>
      </c>
      <c r="H366" s="32">
        <f t="shared" si="24"/>
        <v>168.65787</v>
      </c>
      <c r="I366" s="32">
        <f>MAX($H$19:H366)</f>
        <v>171.76603000000003</v>
      </c>
      <c r="J366" s="33">
        <f t="shared" si="25"/>
        <v>-3.1081600000000265</v>
      </c>
      <c r="K366" s="34">
        <f t="shared" si="26"/>
        <v>4.2086077114262821E-3</v>
      </c>
      <c r="L366" s="47"/>
    </row>
    <row r="367" spans="1:12" x14ac:dyDescent="0.25">
      <c r="A367" s="73" t="s">
        <v>110</v>
      </c>
      <c r="B367" s="74" t="s">
        <v>119</v>
      </c>
      <c r="C367" s="75">
        <v>44053.166666666664</v>
      </c>
      <c r="D367" s="74">
        <v>398.06</v>
      </c>
      <c r="E367" s="76"/>
      <c r="F367" s="77">
        <v>-19.920999999999999</v>
      </c>
      <c r="G367" s="31">
        <f t="shared" si="27"/>
        <v>-1.9921</v>
      </c>
      <c r="H367" s="32">
        <f t="shared" si="24"/>
        <v>166.66577000000001</v>
      </c>
      <c r="I367" s="32">
        <f>MAX($H$19:H367)</f>
        <v>171.76603000000003</v>
      </c>
      <c r="J367" s="33">
        <f t="shared" si="25"/>
        <v>-5.10026000000002</v>
      </c>
      <c r="K367" s="34">
        <f t="shared" si="26"/>
        <v>-1.1811485583210546E-2</v>
      </c>
      <c r="L367" s="47"/>
    </row>
    <row r="368" spans="1:12" x14ac:dyDescent="0.25">
      <c r="A368" s="73" t="s">
        <v>112</v>
      </c>
      <c r="B368" s="74" t="s">
        <v>119</v>
      </c>
      <c r="C368" s="75">
        <v>44053.833333333336</v>
      </c>
      <c r="D368" s="74"/>
      <c r="E368" s="76"/>
      <c r="F368" s="77">
        <v>13.0349</v>
      </c>
      <c r="G368" s="31">
        <f t="shared" si="27"/>
        <v>1.30349</v>
      </c>
      <c r="H368" s="32">
        <f t="shared" si="24"/>
        <v>167.96926000000002</v>
      </c>
      <c r="I368" s="32">
        <f>MAX($H$19:H368)</f>
        <v>171.76603000000003</v>
      </c>
      <c r="J368" s="33">
        <f t="shared" si="25"/>
        <v>-3.7967700000000093</v>
      </c>
      <c r="K368" s="34">
        <f t="shared" si="26"/>
        <v>7.8209820768835314E-3</v>
      </c>
      <c r="L368" s="47"/>
    </row>
    <row r="369" spans="1:12" x14ac:dyDescent="0.25">
      <c r="A369" s="73" t="s">
        <v>110</v>
      </c>
      <c r="B369" s="74" t="s">
        <v>120</v>
      </c>
      <c r="C369" s="75">
        <v>44054.416666666664</v>
      </c>
      <c r="D369" s="74">
        <v>389.81</v>
      </c>
      <c r="E369" s="76"/>
      <c r="F369" s="77">
        <v>17.3995</v>
      </c>
      <c r="G369" s="31">
        <f t="shared" si="27"/>
        <v>1.7399500000000001</v>
      </c>
      <c r="H369" s="32">
        <f t="shared" si="24"/>
        <v>169.70921000000001</v>
      </c>
      <c r="I369" s="32">
        <f>MAX($H$19:H369)</f>
        <v>171.76603000000003</v>
      </c>
      <c r="J369" s="33">
        <f t="shared" si="25"/>
        <v>-2.0568200000000161</v>
      </c>
      <c r="K369" s="34">
        <f t="shared" si="26"/>
        <v>1.0358740640995734E-2</v>
      </c>
      <c r="L369" s="47"/>
    </row>
    <row r="370" spans="1:12" x14ac:dyDescent="0.25">
      <c r="A370" s="73" t="s">
        <v>111</v>
      </c>
      <c r="B370" s="74" t="s">
        <v>119</v>
      </c>
      <c r="C370" s="75">
        <v>44055.333333333336</v>
      </c>
      <c r="D370" s="74">
        <v>13.663</v>
      </c>
      <c r="E370" s="76"/>
      <c r="F370" s="77">
        <v>22.6355</v>
      </c>
      <c r="G370" s="31">
        <f t="shared" si="27"/>
        <v>2.26355</v>
      </c>
      <c r="H370" s="32">
        <f t="shared" si="24"/>
        <v>171.97276000000002</v>
      </c>
      <c r="I370" s="32">
        <f>MAX($H$19:H370)</f>
        <v>171.97276000000002</v>
      </c>
      <c r="J370" s="33">
        <f t="shared" si="25"/>
        <v>0</v>
      </c>
      <c r="K370" s="34">
        <f t="shared" si="26"/>
        <v>1.3337814724374786E-2</v>
      </c>
      <c r="L370" s="47"/>
    </row>
    <row r="371" spans="1:12" x14ac:dyDescent="0.25">
      <c r="A371" s="73" t="s">
        <v>112</v>
      </c>
      <c r="B371" s="74" t="s">
        <v>119</v>
      </c>
      <c r="C371" s="75">
        <v>44055.666666666664</v>
      </c>
      <c r="D371" s="74"/>
      <c r="E371" s="76"/>
      <c r="F371" s="77">
        <v>7.3992999999999993</v>
      </c>
      <c r="G371" s="31">
        <f t="shared" si="27"/>
        <v>0.73992999999999998</v>
      </c>
      <c r="H371" s="32">
        <f t="shared" si="24"/>
        <v>172.71269000000001</v>
      </c>
      <c r="I371" s="32">
        <f>MAX($H$19:H371)</f>
        <v>172.71269000000001</v>
      </c>
      <c r="J371" s="33">
        <f t="shared" si="25"/>
        <v>0</v>
      </c>
      <c r="K371" s="34">
        <f t="shared" si="26"/>
        <v>4.302600016421021E-3</v>
      </c>
      <c r="L371" s="47"/>
    </row>
    <row r="372" spans="1:12" x14ac:dyDescent="0.25">
      <c r="A372" s="73" t="s">
        <v>112</v>
      </c>
      <c r="B372" s="74" t="s">
        <v>119</v>
      </c>
      <c r="C372" s="75">
        <v>44058.416666666664</v>
      </c>
      <c r="D372" s="74"/>
      <c r="E372" s="76"/>
      <c r="F372" s="77">
        <v>-20.102599999999999</v>
      </c>
      <c r="G372" s="31">
        <f t="shared" si="27"/>
        <v>-2.0102600000000002</v>
      </c>
      <c r="H372" s="32">
        <f t="shared" si="24"/>
        <v>170.70243000000002</v>
      </c>
      <c r="I372" s="32">
        <f>MAX($H$19:H372)</f>
        <v>172.71269000000001</v>
      </c>
      <c r="J372" s="33">
        <f t="shared" si="25"/>
        <v>-2.0102599999999882</v>
      </c>
      <c r="K372" s="34">
        <f t="shared" si="26"/>
        <v>-1.1639330034174056E-2</v>
      </c>
      <c r="L372" s="47"/>
    </row>
    <row r="373" spans="1:12" x14ac:dyDescent="0.25">
      <c r="A373" s="73" t="s">
        <v>108</v>
      </c>
      <c r="B373" s="74" t="s">
        <v>120</v>
      </c>
      <c r="C373" s="75">
        <v>44058.583333333336</v>
      </c>
      <c r="D373" s="74">
        <v>0.13797999999999999</v>
      </c>
      <c r="E373" s="76">
        <v>354609</v>
      </c>
      <c r="F373" s="77">
        <v>-18.865200000000002</v>
      </c>
      <c r="G373" s="31">
        <f t="shared" si="27"/>
        <v>-1.8865200000000002</v>
      </c>
      <c r="H373" s="32">
        <f t="shared" si="24"/>
        <v>168.81591000000003</v>
      </c>
      <c r="I373" s="32">
        <f>MAX($H$19:H373)</f>
        <v>172.71269000000001</v>
      </c>
      <c r="J373" s="33">
        <f t="shared" si="25"/>
        <v>-3.8967799999999784</v>
      </c>
      <c r="K373" s="34">
        <f t="shared" si="26"/>
        <v>-1.1051512271969322E-2</v>
      </c>
      <c r="L373" s="47"/>
    </row>
    <row r="374" spans="1:12" x14ac:dyDescent="0.25">
      <c r="A374" s="73" t="s">
        <v>111</v>
      </c>
      <c r="B374" s="74" t="s">
        <v>119</v>
      </c>
      <c r="C374" s="75">
        <v>44058.583333333336</v>
      </c>
      <c r="D374" s="74">
        <v>19.248000000000001</v>
      </c>
      <c r="E374" s="76"/>
      <c r="F374" s="77">
        <v>12.652200000000001</v>
      </c>
      <c r="G374" s="31">
        <f t="shared" si="27"/>
        <v>1.2652200000000002</v>
      </c>
      <c r="H374" s="32">
        <f t="shared" si="24"/>
        <v>170.08113000000003</v>
      </c>
      <c r="I374" s="32">
        <f>MAX($H$19:H374)</f>
        <v>172.71269000000001</v>
      </c>
      <c r="J374" s="33">
        <f t="shared" si="25"/>
        <v>-2.631559999999979</v>
      </c>
      <c r="K374" s="34">
        <f t="shared" si="26"/>
        <v>7.4946727473732544E-3</v>
      </c>
      <c r="L374" s="47"/>
    </row>
    <row r="375" spans="1:12" x14ac:dyDescent="0.25">
      <c r="A375" s="73" t="s">
        <v>108</v>
      </c>
      <c r="B375" s="74" t="s">
        <v>119</v>
      </c>
      <c r="C375" s="75">
        <v>44058.75</v>
      </c>
      <c r="D375" s="74">
        <v>0.13988999999999999</v>
      </c>
      <c r="E375" s="76">
        <v>325203</v>
      </c>
      <c r="F375" s="77">
        <v>-8</v>
      </c>
      <c r="G375" s="31">
        <f t="shared" si="27"/>
        <v>-0.8</v>
      </c>
      <c r="H375" s="32">
        <f t="shared" si="24"/>
        <v>169.28113000000002</v>
      </c>
      <c r="I375" s="32">
        <f>MAX($H$19:H375)</f>
        <v>172.71269000000001</v>
      </c>
      <c r="J375" s="33">
        <f t="shared" si="25"/>
        <v>-3.4315599999999904</v>
      </c>
      <c r="K375" s="34">
        <f t="shared" si="26"/>
        <v>-4.7036376110625167E-3</v>
      </c>
      <c r="L375" s="47"/>
    </row>
    <row r="376" spans="1:12" x14ac:dyDescent="0.25">
      <c r="A376" s="73" t="s">
        <v>108</v>
      </c>
      <c r="B376" s="74" t="s">
        <v>120</v>
      </c>
      <c r="C376" s="75">
        <v>44059.5</v>
      </c>
      <c r="D376" s="74">
        <v>0.13691999999999999</v>
      </c>
      <c r="E376" s="76">
        <v>380952</v>
      </c>
      <c r="F376" s="77">
        <v>5.6</v>
      </c>
      <c r="G376" s="31">
        <f t="shared" si="27"/>
        <v>0.55999999999999994</v>
      </c>
      <c r="H376" s="32">
        <f t="shared" si="24"/>
        <v>169.84113000000002</v>
      </c>
      <c r="I376" s="32">
        <f>MAX($H$19:H376)</f>
        <v>172.71269000000001</v>
      </c>
      <c r="J376" s="33">
        <f t="shared" si="25"/>
        <v>-2.8715599999999881</v>
      </c>
      <c r="K376" s="34">
        <f t="shared" si="26"/>
        <v>3.3081064617184186E-3</v>
      </c>
      <c r="L376" s="47"/>
    </row>
    <row r="377" spans="1:12" x14ac:dyDescent="0.25">
      <c r="A377" s="73" t="s">
        <v>108</v>
      </c>
      <c r="B377" s="74" t="s">
        <v>119</v>
      </c>
      <c r="C377" s="75">
        <v>44060</v>
      </c>
      <c r="D377" s="74">
        <v>0.13900000000000001</v>
      </c>
      <c r="E377" s="76">
        <v>380952</v>
      </c>
      <c r="F377" s="77">
        <v>10.971399999999999</v>
      </c>
      <c r="G377" s="31">
        <f t="shared" si="27"/>
        <v>1.09714</v>
      </c>
      <c r="H377" s="32">
        <f t="shared" si="24"/>
        <v>170.93827000000002</v>
      </c>
      <c r="I377" s="32">
        <f>MAX($H$19:H377)</f>
        <v>172.71269000000001</v>
      </c>
      <c r="J377" s="33">
        <f t="shared" si="25"/>
        <v>-1.7744199999999921</v>
      </c>
      <c r="K377" s="34">
        <f t="shared" si="26"/>
        <v>6.4598015804533393E-3</v>
      </c>
      <c r="L377" s="47"/>
    </row>
    <row r="378" spans="1:12" x14ac:dyDescent="0.25">
      <c r="A378" s="73" t="s">
        <v>110</v>
      </c>
      <c r="B378" s="74" t="s">
        <v>120</v>
      </c>
      <c r="C378" s="75">
        <v>44060.333333333336</v>
      </c>
      <c r="D378" s="74">
        <v>423.98</v>
      </c>
      <c r="E378" s="76"/>
      <c r="F378" s="77">
        <v>-12.4154</v>
      </c>
      <c r="G378" s="31">
        <f t="shared" si="27"/>
        <v>-1.2415400000000001</v>
      </c>
      <c r="H378" s="32">
        <f t="shared" si="24"/>
        <v>169.69673000000003</v>
      </c>
      <c r="I378" s="32">
        <f>MAX($H$19:H378)</f>
        <v>172.71269000000001</v>
      </c>
      <c r="J378" s="33">
        <f t="shared" si="25"/>
        <v>-3.0159599999999784</v>
      </c>
      <c r="K378" s="34">
        <f t="shared" si="26"/>
        <v>-7.2630897691896568E-3</v>
      </c>
      <c r="L378" s="47"/>
    </row>
    <row r="379" spans="1:12" x14ac:dyDescent="0.25">
      <c r="A379" s="73" t="s">
        <v>109</v>
      </c>
      <c r="B379" s="74" t="s">
        <v>119</v>
      </c>
      <c r="C379" s="75">
        <v>44060.583333333336</v>
      </c>
      <c r="D379" s="74"/>
      <c r="E379" s="76"/>
      <c r="F379" s="77">
        <v>13.861500000000001</v>
      </c>
      <c r="G379" s="31">
        <f t="shared" si="27"/>
        <v>1.3861500000000002</v>
      </c>
      <c r="H379" s="32">
        <f t="shared" si="24"/>
        <v>171.08288000000002</v>
      </c>
      <c r="I379" s="32">
        <f>MAX($H$19:H379)</f>
        <v>172.71269000000001</v>
      </c>
      <c r="J379" s="33">
        <f t="shared" si="25"/>
        <v>-1.629809999999992</v>
      </c>
      <c r="K379" s="34">
        <f t="shared" si="26"/>
        <v>8.1683954664300007E-3</v>
      </c>
      <c r="L379" s="47"/>
    </row>
    <row r="380" spans="1:12" x14ac:dyDescent="0.25">
      <c r="A380" s="73" t="s">
        <v>113</v>
      </c>
      <c r="B380" s="74" t="s">
        <v>119</v>
      </c>
      <c r="C380" s="75">
        <v>44060.583333333336</v>
      </c>
      <c r="D380" s="74">
        <v>0.31459999999999999</v>
      </c>
      <c r="E380" s="76"/>
      <c r="F380" s="77">
        <v>10.532400000000001</v>
      </c>
      <c r="G380" s="31">
        <f t="shared" si="27"/>
        <v>1.0532400000000002</v>
      </c>
      <c r="H380" s="32">
        <f t="shared" si="24"/>
        <v>172.13612000000001</v>
      </c>
      <c r="I380" s="32">
        <f>MAX($H$19:H380)</f>
        <v>172.71269000000001</v>
      </c>
      <c r="J380" s="33">
        <f t="shared" si="25"/>
        <v>-0.5765700000000038</v>
      </c>
      <c r="K380" s="34">
        <f t="shared" si="26"/>
        <v>6.1563144132246173E-3</v>
      </c>
      <c r="L380" s="47"/>
    </row>
    <row r="381" spans="1:12" x14ac:dyDescent="0.25">
      <c r="A381" s="73" t="s">
        <v>110</v>
      </c>
      <c r="B381" s="74" t="s">
        <v>119</v>
      </c>
      <c r="C381" s="75">
        <v>44060.666666666664</v>
      </c>
      <c r="D381" s="74">
        <v>441.85</v>
      </c>
      <c r="E381" s="76"/>
      <c r="F381" s="77">
        <v>-20.302199999999999</v>
      </c>
      <c r="G381" s="31">
        <f t="shared" si="27"/>
        <v>-2.0302199999999999</v>
      </c>
      <c r="H381" s="32">
        <f t="shared" si="24"/>
        <v>170.10590000000002</v>
      </c>
      <c r="I381" s="32">
        <f>MAX($H$19:H381)</f>
        <v>172.71269000000001</v>
      </c>
      <c r="J381" s="33">
        <f t="shared" si="25"/>
        <v>-2.6067899999999895</v>
      </c>
      <c r="K381" s="34">
        <f t="shared" si="26"/>
        <v>-1.1794270720171807E-2</v>
      </c>
      <c r="L381" s="47"/>
    </row>
    <row r="382" spans="1:12" x14ac:dyDescent="0.25">
      <c r="A382" s="73" t="s">
        <v>112</v>
      </c>
      <c r="B382" s="74" t="s">
        <v>120</v>
      </c>
      <c r="C382" s="75">
        <v>44060.666666666664</v>
      </c>
      <c r="D382" s="74"/>
      <c r="E382" s="76"/>
      <c r="F382" s="77">
        <v>15.182499999999999</v>
      </c>
      <c r="G382" s="31">
        <f t="shared" si="27"/>
        <v>1.5182500000000001</v>
      </c>
      <c r="H382" s="32">
        <f t="shared" si="24"/>
        <v>171.62415000000001</v>
      </c>
      <c r="I382" s="32">
        <f>MAX($H$19:H382)</f>
        <v>172.71269000000001</v>
      </c>
      <c r="J382" s="33">
        <f t="shared" si="25"/>
        <v>-1.0885399999999947</v>
      </c>
      <c r="K382" s="34">
        <f t="shared" si="26"/>
        <v>8.9253224021035305E-3</v>
      </c>
      <c r="L382" s="47"/>
    </row>
    <row r="383" spans="1:12" x14ac:dyDescent="0.25">
      <c r="A383" s="73" t="s">
        <v>111</v>
      </c>
      <c r="B383" s="74" t="s">
        <v>120</v>
      </c>
      <c r="C383" s="75">
        <v>44064.083333333336</v>
      </c>
      <c r="D383" s="74">
        <v>15.253</v>
      </c>
      <c r="E383" s="76"/>
      <c r="F383" s="77">
        <v>16.0976</v>
      </c>
      <c r="G383" s="31">
        <f t="shared" si="27"/>
        <v>1.6097600000000001</v>
      </c>
      <c r="H383" s="32">
        <f t="shared" si="24"/>
        <v>173.23391000000001</v>
      </c>
      <c r="I383" s="32">
        <f>MAX($H$19:H383)</f>
        <v>173.23391000000001</v>
      </c>
      <c r="J383" s="33">
        <f t="shared" si="25"/>
        <v>0</v>
      </c>
      <c r="K383" s="34">
        <f t="shared" si="26"/>
        <v>9.3795657545863165E-3</v>
      </c>
      <c r="L383" s="47"/>
    </row>
    <row r="384" spans="1:12" x14ac:dyDescent="0.25">
      <c r="A384" s="73" t="s">
        <v>110</v>
      </c>
      <c r="B384" s="74" t="s">
        <v>120</v>
      </c>
      <c r="C384" s="75">
        <v>44064.5</v>
      </c>
      <c r="D384" s="74">
        <v>405.51</v>
      </c>
      <c r="E384" s="76"/>
      <c r="F384" s="77">
        <v>6.5853999999999999</v>
      </c>
      <c r="G384" s="31">
        <f t="shared" si="27"/>
        <v>0.65854000000000001</v>
      </c>
      <c r="H384" s="32">
        <f t="shared" si="24"/>
        <v>173.89245</v>
      </c>
      <c r="I384" s="32">
        <f>MAX($H$19:H384)</f>
        <v>173.89245</v>
      </c>
      <c r="J384" s="33">
        <f t="shared" si="25"/>
        <v>0</v>
      </c>
      <c r="K384" s="34">
        <f t="shared" si="26"/>
        <v>3.8014497277121251E-3</v>
      </c>
      <c r="L384" s="47"/>
    </row>
    <row r="385" spans="1:12" x14ac:dyDescent="0.25">
      <c r="A385" s="73" t="s">
        <v>108</v>
      </c>
      <c r="B385" s="74" t="s">
        <v>120</v>
      </c>
      <c r="C385" s="75">
        <v>44064.583333333336</v>
      </c>
      <c r="D385" s="74">
        <v>0.12895999999999999</v>
      </c>
      <c r="E385" s="76">
        <v>282485</v>
      </c>
      <c r="F385" s="77">
        <v>21.355900000000002</v>
      </c>
      <c r="G385" s="31">
        <f t="shared" si="27"/>
        <v>2.1355900000000001</v>
      </c>
      <c r="H385" s="32">
        <f t="shared" si="24"/>
        <v>176.02804</v>
      </c>
      <c r="I385" s="32">
        <f>MAX($H$19:H385)</f>
        <v>176.02804</v>
      </c>
      <c r="J385" s="33">
        <f t="shared" si="25"/>
        <v>0</v>
      </c>
      <c r="K385" s="34">
        <f t="shared" si="26"/>
        <v>1.2281096735367258E-2</v>
      </c>
      <c r="L385" s="47"/>
    </row>
    <row r="386" spans="1:12" x14ac:dyDescent="0.25">
      <c r="A386" s="73" t="s">
        <v>109</v>
      </c>
      <c r="B386" s="74" t="s">
        <v>120</v>
      </c>
      <c r="C386" s="75">
        <v>44064.583333333336</v>
      </c>
      <c r="D386" s="74"/>
      <c r="E386" s="76"/>
      <c r="F386" s="77">
        <v>14.245200000000001</v>
      </c>
      <c r="G386" s="31">
        <f t="shared" si="27"/>
        <v>1.4245200000000002</v>
      </c>
      <c r="H386" s="32">
        <f t="shared" si="24"/>
        <v>177.45256000000001</v>
      </c>
      <c r="I386" s="32">
        <f>MAX($H$19:H386)</f>
        <v>177.45256000000001</v>
      </c>
      <c r="J386" s="33">
        <f t="shared" si="25"/>
        <v>0</v>
      </c>
      <c r="K386" s="34">
        <f t="shared" si="26"/>
        <v>8.0925743421331742E-3</v>
      </c>
      <c r="L386" s="47"/>
    </row>
    <row r="387" spans="1:12" x14ac:dyDescent="0.25">
      <c r="A387" s="73" t="s">
        <v>113</v>
      </c>
      <c r="B387" s="74" t="s">
        <v>120</v>
      </c>
      <c r="C387" s="75">
        <v>44064.583333333336</v>
      </c>
      <c r="D387" s="74">
        <v>0.2848</v>
      </c>
      <c r="E387" s="76">
        <v>139470</v>
      </c>
      <c r="F387" s="77">
        <v>14.783800000000001</v>
      </c>
      <c r="G387" s="31">
        <f t="shared" si="27"/>
        <v>1.4783800000000002</v>
      </c>
      <c r="H387" s="32">
        <f t="shared" si="24"/>
        <v>178.93093999999999</v>
      </c>
      <c r="I387" s="32">
        <f>MAX($H$19:H387)</f>
        <v>178.93093999999999</v>
      </c>
      <c r="J387" s="33">
        <f t="shared" si="25"/>
        <v>0</v>
      </c>
      <c r="K387" s="34">
        <f t="shared" si="26"/>
        <v>8.3311280490965256E-3</v>
      </c>
      <c r="L387" s="47"/>
    </row>
    <row r="388" spans="1:12" x14ac:dyDescent="0.25">
      <c r="A388" s="73" t="s">
        <v>108</v>
      </c>
      <c r="B388" s="74" t="s">
        <v>120</v>
      </c>
      <c r="C388" s="75">
        <v>44066.5</v>
      </c>
      <c r="D388" s="74">
        <v>0.11964</v>
      </c>
      <c r="E388" s="76">
        <v>310077</v>
      </c>
      <c r="F388" s="77">
        <v>-19.472799999999999</v>
      </c>
      <c r="G388" s="31">
        <f t="shared" si="27"/>
        <v>-1.9472800000000001</v>
      </c>
      <c r="H388" s="32">
        <f t="shared" si="24"/>
        <v>176.98365999999999</v>
      </c>
      <c r="I388" s="32">
        <f>MAX($H$19:H388)</f>
        <v>178.93093999999999</v>
      </c>
      <c r="J388" s="33">
        <f t="shared" si="25"/>
        <v>-1.9472800000000063</v>
      </c>
      <c r="K388" s="34">
        <f t="shared" si="26"/>
        <v>-1.0882857933904644E-2</v>
      </c>
      <c r="L388" s="47"/>
    </row>
    <row r="389" spans="1:12" x14ac:dyDescent="0.25">
      <c r="A389" s="73" t="s">
        <v>111</v>
      </c>
      <c r="B389" s="74" t="s">
        <v>119</v>
      </c>
      <c r="C389" s="75">
        <v>44067.5</v>
      </c>
      <c r="D389" s="74">
        <v>15.673</v>
      </c>
      <c r="E389" s="76"/>
      <c r="F389" s="77">
        <v>-20.967199999999998</v>
      </c>
      <c r="G389" s="31">
        <f t="shared" si="27"/>
        <v>-2.0967199999999999</v>
      </c>
      <c r="H389" s="32">
        <f t="shared" si="24"/>
        <v>174.88693999999998</v>
      </c>
      <c r="I389" s="32">
        <f>MAX($H$19:H389)</f>
        <v>178.93093999999999</v>
      </c>
      <c r="J389" s="33">
        <f t="shared" si="25"/>
        <v>-4.0440000000000111</v>
      </c>
      <c r="K389" s="34">
        <f t="shared" si="26"/>
        <v>-1.1846969375590932E-2</v>
      </c>
      <c r="L389" s="47"/>
    </row>
    <row r="390" spans="1:12" x14ac:dyDescent="0.25">
      <c r="A390" s="73" t="s">
        <v>111</v>
      </c>
      <c r="B390" s="74" t="s">
        <v>120</v>
      </c>
      <c r="C390" s="75">
        <v>44068.166666666664</v>
      </c>
      <c r="D390" s="74">
        <v>14.852</v>
      </c>
      <c r="E390" s="76"/>
      <c r="F390" s="77">
        <v>12.8226</v>
      </c>
      <c r="G390" s="31">
        <f t="shared" si="27"/>
        <v>1.28226</v>
      </c>
      <c r="H390" s="32">
        <f t="shared" si="24"/>
        <v>176.16919999999999</v>
      </c>
      <c r="I390" s="32">
        <f>MAX($H$19:H390)</f>
        <v>178.93093999999999</v>
      </c>
      <c r="J390" s="33">
        <f t="shared" si="25"/>
        <v>-2.7617400000000032</v>
      </c>
      <c r="K390" s="34">
        <f t="shared" si="26"/>
        <v>7.3319368501729709E-3</v>
      </c>
      <c r="L390" s="47"/>
    </row>
    <row r="391" spans="1:12" x14ac:dyDescent="0.25">
      <c r="A391" s="73" t="s">
        <v>112</v>
      </c>
      <c r="B391" s="74" t="s">
        <v>120</v>
      </c>
      <c r="C391" s="75">
        <v>44070.5</v>
      </c>
      <c r="D391" s="74"/>
      <c r="E391" s="76"/>
      <c r="F391" s="77">
        <v>7.5324999999999998</v>
      </c>
      <c r="G391" s="31">
        <f t="shared" si="27"/>
        <v>0.75324999999999998</v>
      </c>
      <c r="H391" s="32">
        <f t="shared" si="24"/>
        <v>176.92245</v>
      </c>
      <c r="I391" s="32">
        <f>MAX($H$19:H391)</f>
        <v>178.93093999999999</v>
      </c>
      <c r="J391" s="33">
        <f t="shared" si="25"/>
        <v>-2.0084899999999948</v>
      </c>
      <c r="K391" s="34">
        <f t="shared" si="26"/>
        <v>4.2757190246649479E-3</v>
      </c>
      <c r="L391" s="47"/>
    </row>
    <row r="392" spans="1:12" x14ac:dyDescent="0.25">
      <c r="A392" s="73" t="s">
        <v>113</v>
      </c>
      <c r="B392" s="74" t="s">
        <v>120</v>
      </c>
      <c r="C392" s="75">
        <v>44070.5</v>
      </c>
      <c r="D392" s="74">
        <v>0.26879999999999998</v>
      </c>
      <c r="E392" s="76"/>
      <c r="F392" s="77">
        <v>-4.0860000000000003</v>
      </c>
      <c r="G392" s="31">
        <f t="shared" si="27"/>
        <v>-0.40860000000000007</v>
      </c>
      <c r="H392" s="32">
        <f t="shared" si="24"/>
        <v>176.51384999999999</v>
      </c>
      <c r="I392" s="32">
        <f>MAX($H$19:H392)</f>
        <v>178.93093999999999</v>
      </c>
      <c r="J392" s="33">
        <f t="shared" si="25"/>
        <v>-2.4170900000000017</v>
      </c>
      <c r="K392" s="34">
        <f t="shared" si="26"/>
        <v>-2.3094864444845875E-3</v>
      </c>
      <c r="L392" s="47"/>
    </row>
    <row r="393" spans="1:12" x14ac:dyDescent="0.25">
      <c r="A393" s="73" t="s">
        <v>109</v>
      </c>
      <c r="B393" s="74" t="s">
        <v>120</v>
      </c>
      <c r="C393" s="75">
        <v>44070.75</v>
      </c>
      <c r="D393" s="74"/>
      <c r="E393" s="76"/>
      <c r="F393" s="77">
        <v>-20.118399999999998</v>
      </c>
      <c r="G393" s="31">
        <f t="shared" si="27"/>
        <v>-2.0118399999999999</v>
      </c>
      <c r="H393" s="32">
        <f t="shared" si="24"/>
        <v>174.50200999999998</v>
      </c>
      <c r="I393" s="32">
        <f>MAX($H$19:H393)</f>
        <v>178.93093999999999</v>
      </c>
      <c r="J393" s="33">
        <f t="shared" si="25"/>
        <v>-4.4289300000000082</v>
      </c>
      <c r="K393" s="34">
        <f t="shared" si="26"/>
        <v>-1.1397632537050284E-2</v>
      </c>
      <c r="L393" s="47"/>
    </row>
    <row r="394" spans="1:12" x14ac:dyDescent="0.25">
      <c r="A394" s="73" t="s">
        <v>109</v>
      </c>
      <c r="B394" s="74" t="s">
        <v>119</v>
      </c>
      <c r="C394" s="75">
        <v>44071.25</v>
      </c>
      <c r="D394" s="74"/>
      <c r="E394" s="76"/>
      <c r="F394" s="77">
        <v>13.7536</v>
      </c>
      <c r="G394" s="31">
        <f t="shared" si="27"/>
        <v>1.3753600000000001</v>
      </c>
      <c r="H394" s="32">
        <f t="shared" si="24"/>
        <v>175.87736999999998</v>
      </c>
      <c r="I394" s="32">
        <f>MAX($H$19:H394)</f>
        <v>178.93093999999999</v>
      </c>
      <c r="J394" s="33">
        <f t="shared" si="25"/>
        <v>-3.0535700000000077</v>
      </c>
      <c r="K394" s="34">
        <f t="shared" si="26"/>
        <v>7.8816284121885349E-3</v>
      </c>
      <c r="L394" s="47"/>
    </row>
    <row r="395" spans="1:12" x14ac:dyDescent="0.25">
      <c r="A395" s="73" t="s">
        <v>111</v>
      </c>
      <c r="B395" s="74" t="s">
        <v>119</v>
      </c>
      <c r="C395" s="75">
        <v>44071.5</v>
      </c>
      <c r="D395" s="74">
        <v>15.131</v>
      </c>
      <c r="E395" s="76"/>
      <c r="F395" s="77">
        <v>32.221499999999999</v>
      </c>
      <c r="G395" s="31">
        <f t="shared" si="27"/>
        <v>3.2221500000000001</v>
      </c>
      <c r="H395" s="32">
        <f t="shared" si="24"/>
        <v>179.09951999999998</v>
      </c>
      <c r="I395" s="32">
        <f>MAX($H$19:H395)</f>
        <v>179.09951999999998</v>
      </c>
      <c r="J395" s="33">
        <f t="shared" si="25"/>
        <v>0</v>
      </c>
      <c r="K395" s="34">
        <f t="shared" si="26"/>
        <v>1.8320435426115278E-2</v>
      </c>
      <c r="L395" s="47"/>
    </row>
    <row r="396" spans="1:12" x14ac:dyDescent="0.25">
      <c r="A396" s="73" t="s">
        <v>108</v>
      </c>
      <c r="B396" s="74" t="s">
        <v>119</v>
      </c>
      <c r="C396" s="75">
        <v>44074.75</v>
      </c>
      <c r="D396" s="74">
        <v>0.12429999999999999</v>
      </c>
      <c r="E396" s="76">
        <v>301659</v>
      </c>
      <c r="F396" s="77">
        <v>6.6666999999999996</v>
      </c>
      <c r="G396" s="31">
        <f t="shared" si="27"/>
        <v>0.66666999999999998</v>
      </c>
      <c r="H396" s="32">
        <f t="shared" si="24"/>
        <v>179.76618999999999</v>
      </c>
      <c r="I396" s="32">
        <f>MAX($H$19:H396)</f>
        <v>179.76618999999999</v>
      </c>
      <c r="J396" s="33">
        <f t="shared" si="25"/>
        <v>0</v>
      </c>
      <c r="K396" s="34">
        <f t="shared" si="26"/>
        <v>3.7223438678115617E-3</v>
      </c>
      <c r="L396" s="47"/>
    </row>
    <row r="397" spans="1:12" x14ac:dyDescent="0.25">
      <c r="A397" s="73" t="s">
        <v>113</v>
      </c>
      <c r="B397" s="74" t="s">
        <v>119</v>
      </c>
      <c r="C397" s="75">
        <v>44075.25</v>
      </c>
      <c r="D397" s="74">
        <v>0.29110000000000003</v>
      </c>
      <c r="E397" s="76">
        <v>181653</v>
      </c>
      <c r="F397" s="77">
        <v>6.5395999999999992</v>
      </c>
      <c r="G397" s="31">
        <f t="shared" si="27"/>
        <v>0.65395999999999999</v>
      </c>
      <c r="H397" s="32">
        <f t="shared" si="24"/>
        <v>180.42015000000001</v>
      </c>
      <c r="I397" s="32">
        <f>MAX($H$19:H397)</f>
        <v>180.42015000000001</v>
      </c>
      <c r="J397" s="33">
        <f t="shared" si="25"/>
        <v>0</v>
      </c>
      <c r="K397" s="34">
        <f t="shared" si="26"/>
        <v>3.6378364585687439E-3</v>
      </c>
      <c r="L397" s="47"/>
    </row>
    <row r="398" spans="1:12" x14ac:dyDescent="0.25">
      <c r="A398" s="73" t="s">
        <v>109</v>
      </c>
      <c r="B398" s="74" t="s">
        <v>119</v>
      </c>
      <c r="C398" s="75">
        <v>44075.333333333336</v>
      </c>
      <c r="D398" s="74"/>
      <c r="E398" s="76"/>
      <c r="F398" s="77">
        <v>6.6404999999999994</v>
      </c>
      <c r="G398" s="31">
        <f t="shared" si="27"/>
        <v>0.66405000000000003</v>
      </c>
      <c r="H398" s="32">
        <f t="shared" si="24"/>
        <v>181.08420000000001</v>
      </c>
      <c r="I398" s="32">
        <f>MAX($H$19:H398)</f>
        <v>181.08420000000001</v>
      </c>
      <c r="J398" s="33">
        <f t="shared" si="25"/>
        <v>0</v>
      </c>
      <c r="K398" s="34">
        <f t="shared" si="26"/>
        <v>3.6805755898108306E-3</v>
      </c>
      <c r="L398" s="47"/>
    </row>
    <row r="399" spans="1:12" x14ac:dyDescent="0.25">
      <c r="A399" s="73" t="s">
        <v>111</v>
      </c>
      <c r="B399" s="74" t="s">
        <v>120</v>
      </c>
      <c r="C399" s="75">
        <v>44076.5</v>
      </c>
      <c r="D399" s="74">
        <v>14.951000000000001</v>
      </c>
      <c r="E399" s="76"/>
      <c r="F399" s="77">
        <v>6.9326999999999996</v>
      </c>
      <c r="G399" s="31">
        <f t="shared" si="27"/>
        <v>0.69327000000000005</v>
      </c>
      <c r="H399" s="32">
        <f t="shared" si="24"/>
        <v>181.77747000000002</v>
      </c>
      <c r="I399" s="32">
        <f>MAX($H$19:H399)</f>
        <v>181.77747000000002</v>
      </c>
      <c r="J399" s="33">
        <f t="shared" si="25"/>
        <v>0</v>
      </c>
      <c r="K399" s="34">
        <f t="shared" si="26"/>
        <v>3.8284400295554022E-3</v>
      </c>
      <c r="L399" s="47"/>
    </row>
    <row r="400" spans="1:12" x14ac:dyDescent="0.25">
      <c r="A400" s="73" t="s">
        <v>112</v>
      </c>
      <c r="B400" s="74" t="s">
        <v>120</v>
      </c>
      <c r="C400" s="75">
        <v>44077.666666666664</v>
      </c>
      <c r="D400" s="74"/>
      <c r="E400" s="76"/>
      <c r="F400" s="77">
        <v>15.2898</v>
      </c>
      <c r="G400" s="31">
        <f t="shared" si="27"/>
        <v>1.52898</v>
      </c>
      <c r="H400" s="32">
        <f t="shared" si="24"/>
        <v>183.30645000000001</v>
      </c>
      <c r="I400" s="32">
        <f>MAX($H$19:H400)</f>
        <v>183.30645000000001</v>
      </c>
      <c r="J400" s="33">
        <f t="shared" si="25"/>
        <v>0</v>
      </c>
      <c r="K400" s="34">
        <f t="shared" si="26"/>
        <v>8.4112734102856912E-3</v>
      </c>
      <c r="L400" s="47"/>
    </row>
    <row r="401" spans="1:12" x14ac:dyDescent="0.25">
      <c r="A401" s="73" t="s">
        <v>110</v>
      </c>
      <c r="B401" s="74" t="s">
        <v>120</v>
      </c>
      <c r="C401" s="75">
        <v>44079.583333333336</v>
      </c>
      <c r="D401" s="74">
        <v>357.17</v>
      </c>
      <c r="E401" s="76"/>
      <c r="F401" s="77">
        <v>13.4254</v>
      </c>
      <c r="G401" s="31">
        <f t="shared" si="27"/>
        <v>1.3425400000000001</v>
      </c>
      <c r="H401" s="32">
        <f t="shared" si="24"/>
        <v>184.64899000000003</v>
      </c>
      <c r="I401" s="32">
        <f>MAX($H$19:H401)</f>
        <v>184.64899000000003</v>
      </c>
      <c r="J401" s="33">
        <f t="shared" si="25"/>
        <v>0</v>
      </c>
      <c r="K401" s="34">
        <f t="shared" si="26"/>
        <v>7.3240194221206867E-3</v>
      </c>
      <c r="L401" s="47"/>
    </row>
    <row r="402" spans="1:12" x14ac:dyDescent="0.25">
      <c r="A402" s="73" t="s">
        <v>113</v>
      </c>
      <c r="B402" s="74" t="s">
        <v>120</v>
      </c>
      <c r="C402" s="75">
        <v>44079.75</v>
      </c>
      <c r="D402" s="74">
        <v>0.2414</v>
      </c>
      <c r="E402" s="76"/>
      <c r="F402" s="77">
        <v>7.7450999999999999</v>
      </c>
      <c r="G402" s="31">
        <f t="shared" si="27"/>
        <v>0.77451000000000003</v>
      </c>
      <c r="H402" s="32">
        <f t="shared" si="24"/>
        <v>185.42350000000002</v>
      </c>
      <c r="I402" s="32">
        <f>MAX($H$19:H402)</f>
        <v>185.42350000000002</v>
      </c>
      <c r="J402" s="33">
        <f t="shared" si="25"/>
        <v>0</v>
      </c>
      <c r="K402" s="34">
        <f t="shared" si="26"/>
        <v>4.1944989788462728E-3</v>
      </c>
      <c r="L402" s="47"/>
    </row>
    <row r="403" spans="1:12" x14ac:dyDescent="0.25">
      <c r="A403" s="73" t="s">
        <v>109</v>
      </c>
      <c r="B403" s="74" t="s">
        <v>120</v>
      </c>
      <c r="C403" s="75">
        <v>44079.833333333336</v>
      </c>
      <c r="D403" s="74"/>
      <c r="E403" s="76"/>
      <c r="F403" s="77">
        <v>-11.056400000000002</v>
      </c>
      <c r="G403" s="31">
        <f t="shared" si="27"/>
        <v>-1.1056400000000002</v>
      </c>
      <c r="H403" s="32">
        <f t="shared" si="24"/>
        <v>184.31786000000002</v>
      </c>
      <c r="I403" s="32">
        <f>MAX($H$19:H403)</f>
        <v>185.42350000000002</v>
      </c>
      <c r="J403" s="33">
        <f t="shared" si="25"/>
        <v>-1.105639999999994</v>
      </c>
      <c r="K403" s="34">
        <f t="shared" si="26"/>
        <v>-5.9627824952068753E-3</v>
      </c>
      <c r="L403" s="47"/>
    </row>
    <row r="404" spans="1:12" x14ac:dyDescent="0.25">
      <c r="A404" s="73" t="s">
        <v>112</v>
      </c>
      <c r="B404" s="74" t="s">
        <v>120</v>
      </c>
      <c r="C404" s="75">
        <v>44079.833333333336</v>
      </c>
      <c r="D404" s="74"/>
      <c r="E404" s="76"/>
      <c r="F404" s="77">
        <v>-20</v>
      </c>
      <c r="G404" s="31">
        <f t="shared" si="27"/>
        <v>-2</v>
      </c>
      <c r="H404" s="32">
        <f t="shared" si="24"/>
        <v>182.31786000000002</v>
      </c>
      <c r="I404" s="32">
        <f>MAX($H$19:H404)</f>
        <v>185.42350000000002</v>
      </c>
      <c r="J404" s="33">
        <f t="shared" si="25"/>
        <v>-3.105639999999994</v>
      </c>
      <c r="K404" s="34">
        <f t="shared" si="26"/>
        <v>-1.0850820425106877E-2</v>
      </c>
      <c r="L404" s="47"/>
    </row>
    <row r="405" spans="1:12" x14ac:dyDescent="0.25">
      <c r="A405" s="73" t="s">
        <v>108</v>
      </c>
      <c r="B405" s="74" t="s">
        <v>119</v>
      </c>
      <c r="C405" s="75">
        <v>44082</v>
      </c>
      <c r="D405" s="74">
        <v>9.3700000000000006E-2</v>
      </c>
      <c r="E405" s="76">
        <v>234741</v>
      </c>
      <c r="F405" s="77">
        <v>6.3849</v>
      </c>
      <c r="G405" s="31">
        <f t="shared" si="27"/>
        <v>0.63849</v>
      </c>
      <c r="H405" s="32">
        <f t="shared" si="24"/>
        <v>182.95635000000001</v>
      </c>
      <c r="I405" s="32">
        <f>MAX($H$19:H405)</f>
        <v>185.42350000000002</v>
      </c>
      <c r="J405" s="33">
        <f t="shared" si="25"/>
        <v>-2.4671500000000037</v>
      </c>
      <c r="K405" s="34">
        <f t="shared" si="26"/>
        <v>3.5020705047765777E-3</v>
      </c>
      <c r="L405" s="47"/>
    </row>
    <row r="406" spans="1:12" x14ac:dyDescent="0.25">
      <c r="A406" s="73" t="s">
        <v>109</v>
      </c>
      <c r="B406" s="74" t="s">
        <v>119</v>
      </c>
      <c r="C406" s="75">
        <v>44082</v>
      </c>
      <c r="D406" s="74"/>
      <c r="E406" s="76"/>
      <c r="F406" s="77">
        <v>-20.082599999999999</v>
      </c>
      <c r="G406" s="31">
        <f t="shared" si="27"/>
        <v>-2.0082599999999999</v>
      </c>
      <c r="H406" s="32">
        <f t="shared" si="24"/>
        <v>180.94809000000001</v>
      </c>
      <c r="I406" s="32">
        <f>MAX($H$19:H406)</f>
        <v>185.42350000000002</v>
      </c>
      <c r="J406" s="33">
        <f t="shared" si="25"/>
        <v>-4.4754100000000108</v>
      </c>
      <c r="K406" s="34">
        <f t="shared" si="26"/>
        <v>-1.0976716577478784E-2</v>
      </c>
      <c r="L406" s="47"/>
    </row>
    <row r="407" spans="1:12" x14ac:dyDescent="0.25">
      <c r="A407" s="73" t="s">
        <v>112</v>
      </c>
      <c r="B407" s="74" t="s">
        <v>119</v>
      </c>
      <c r="C407" s="75">
        <v>44082</v>
      </c>
      <c r="D407" s="74"/>
      <c r="E407" s="76"/>
      <c r="F407" s="77">
        <v>-20.2986</v>
      </c>
      <c r="G407" s="31">
        <f t="shared" si="27"/>
        <v>-2.0298600000000002</v>
      </c>
      <c r="H407" s="32">
        <f t="shared" si="24"/>
        <v>178.91822999999999</v>
      </c>
      <c r="I407" s="32">
        <f>MAX($H$19:H407)</f>
        <v>185.42350000000002</v>
      </c>
      <c r="J407" s="33">
        <f t="shared" si="25"/>
        <v>-6.5052700000000243</v>
      </c>
      <c r="K407" s="34">
        <f t="shared" si="26"/>
        <v>-1.121791338057232E-2</v>
      </c>
      <c r="L407" s="47"/>
    </row>
    <row r="408" spans="1:12" x14ac:dyDescent="0.25">
      <c r="A408" s="73" t="s">
        <v>109</v>
      </c>
      <c r="B408" s="74" t="s">
        <v>120</v>
      </c>
      <c r="C408" s="75">
        <v>44082.5</v>
      </c>
      <c r="D408" s="74"/>
      <c r="E408" s="76"/>
      <c r="F408" s="77">
        <v>-20.152999999999999</v>
      </c>
      <c r="G408" s="31">
        <f t="shared" si="27"/>
        <v>-2.0152999999999999</v>
      </c>
      <c r="H408" s="32">
        <f t="shared" si="24"/>
        <v>176.90293</v>
      </c>
      <c r="I408" s="32">
        <f>MAX($H$19:H408)</f>
        <v>185.42350000000002</v>
      </c>
      <c r="J408" s="33">
        <f t="shared" si="25"/>
        <v>-8.5205700000000206</v>
      </c>
      <c r="K408" s="34">
        <f t="shared" si="26"/>
        <v>-1.1263804700057611E-2</v>
      </c>
      <c r="L408" s="47"/>
    </row>
    <row r="409" spans="1:12" x14ac:dyDescent="0.25">
      <c r="A409" s="73" t="s">
        <v>113</v>
      </c>
      <c r="B409" s="74" t="s">
        <v>119</v>
      </c>
      <c r="C409" s="75">
        <v>44083.333333333336</v>
      </c>
      <c r="D409" s="74">
        <v>0.2394</v>
      </c>
      <c r="E409" s="76"/>
      <c r="F409" s="77">
        <v>15.433600000000002</v>
      </c>
      <c r="G409" s="31">
        <f t="shared" si="27"/>
        <v>1.5433600000000003</v>
      </c>
      <c r="H409" s="32">
        <f t="shared" ref="H409:H472" si="28">(H408+G409)</f>
        <v>178.44629</v>
      </c>
      <c r="I409" s="32">
        <f>MAX($H$19:H409)</f>
        <v>185.42350000000002</v>
      </c>
      <c r="J409" s="33">
        <f t="shared" ref="J409:J472" si="29">(H409-I409)</f>
        <v>-6.9772100000000137</v>
      </c>
      <c r="K409" s="34">
        <f t="shared" si="26"/>
        <v>8.7243326043271452E-3</v>
      </c>
      <c r="L409" s="47"/>
    </row>
    <row r="410" spans="1:12" x14ac:dyDescent="0.25">
      <c r="A410" s="73" t="s">
        <v>112</v>
      </c>
      <c r="B410" s="74" t="s">
        <v>119</v>
      </c>
      <c r="C410" s="75">
        <v>44083.416666666664</v>
      </c>
      <c r="D410" s="74"/>
      <c r="E410" s="76"/>
      <c r="F410" s="77">
        <v>25.283100000000001</v>
      </c>
      <c r="G410" s="31">
        <f t="shared" si="27"/>
        <v>2.5283100000000003</v>
      </c>
      <c r="H410" s="32">
        <f t="shared" si="28"/>
        <v>180.97460000000001</v>
      </c>
      <c r="I410" s="32">
        <f>MAX($H$19:H410)</f>
        <v>185.42350000000002</v>
      </c>
      <c r="J410" s="33">
        <f t="shared" si="29"/>
        <v>-4.448900000000009</v>
      </c>
      <c r="K410" s="34">
        <f t="shared" si="26"/>
        <v>1.4168464920172985E-2</v>
      </c>
      <c r="L410" s="47"/>
    </row>
    <row r="411" spans="1:12" x14ac:dyDescent="0.25">
      <c r="A411" s="73" t="s">
        <v>111</v>
      </c>
      <c r="B411" s="74" t="s">
        <v>119</v>
      </c>
      <c r="C411" s="75">
        <v>44083.583333333336</v>
      </c>
      <c r="D411" s="74">
        <v>12.257999999999999</v>
      </c>
      <c r="E411" s="76"/>
      <c r="F411" s="77">
        <v>13.9038</v>
      </c>
      <c r="G411" s="31">
        <f t="shared" si="27"/>
        <v>1.3903800000000002</v>
      </c>
      <c r="H411" s="32">
        <f t="shared" si="28"/>
        <v>182.36498</v>
      </c>
      <c r="I411" s="32">
        <f>MAX($H$19:H411)</f>
        <v>185.42350000000002</v>
      </c>
      <c r="J411" s="33">
        <f t="shared" si="29"/>
        <v>-3.0585200000000157</v>
      </c>
      <c r="K411" s="34">
        <f t="shared" si="26"/>
        <v>7.6827355883091197E-3</v>
      </c>
      <c r="L411" s="47"/>
    </row>
    <row r="412" spans="1:12" x14ac:dyDescent="0.25">
      <c r="A412" s="73" t="s">
        <v>108</v>
      </c>
      <c r="B412" s="74" t="s">
        <v>119</v>
      </c>
      <c r="C412" s="75">
        <v>44083.666666666664</v>
      </c>
      <c r="D412" s="74">
        <v>9.4299999999999995E-2</v>
      </c>
      <c r="E412" s="76">
        <v>318979</v>
      </c>
      <c r="F412" s="77">
        <v>15.821399999999999</v>
      </c>
      <c r="G412" s="31">
        <f t="shared" si="27"/>
        <v>1.5821399999999999</v>
      </c>
      <c r="H412" s="32">
        <f t="shared" si="28"/>
        <v>183.94712000000001</v>
      </c>
      <c r="I412" s="32">
        <f>MAX($H$19:H412)</f>
        <v>185.42350000000002</v>
      </c>
      <c r="J412" s="33">
        <f t="shared" si="29"/>
        <v>-1.476380000000006</v>
      </c>
      <c r="K412" s="34">
        <f t="shared" ref="K412:K475" si="30">(H412/H411)-1</f>
        <v>8.675678850182722E-3</v>
      </c>
      <c r="L412" s="47"/>
    </row>
    <row r="413" spans="1:12" x14ac:dyDescent="0.25">
      <c r="A413" s="73" t="s">
        <v>112</v>
      </c>
      <c r="B413" s="74" t="s">
        <v>119</v>
      </c>
      <c r="C413" s="75">
        <v>44086.166666666664</v>
      </c>
      <c r="D413" s="74"/>
      <c r="E413" s="76"/>
      <c r="F413" s="77">
        <v>-6.4367999999999999</v>
      </c>
      <c r="G413" s="31">
        <f t="shared" si="27"/>
        <v>-0.64368000000000003</v>
      </c>
      <c r="H413" s="32">
        <f t="shared" si="28"/>
        <v>183.30344000000002</v>
      </c>
      <c r="I413" s="32">
        <f>MAX($H$19:H413)</f>
        <v>185.42350000000002</v>
      </c>
      <c r="J413" s="33">
        <f t="shared" si="29"/>
        <v>-2.1200599999999952</v>
      </c>
      <c r="K413" s="34">
        <f t="shared" si="30"/>
        <v>-3.4992665283369861E-3</v>
      </c>
      <c r="L413" s="47"/>
    </row>
    <row r="414" spans="1:12" x14ac:dyDescent="0.25">
      <c r="A414" s="73" t="s">
        <v>108</v>
      </c>
      <c r="B414" s="74" t="s">
        <v>120</v>
      </c>
      <c r="C414" s="75">
        <v>44086.583333333336</v>
      </c>
      <c r="D414" s="74">
        <v>9.5299999999999996E-2</v>
      </c>
      <c r="E414" s="76">
        <v>462962</v>
      </c>
      <c r="F414" s="77">
        <v>-16.481400000000001</v>
      </c>
      <c r="G414" s="31">
        <f t="shared" si="27"/>
        <v>-1.6481400000000002</v>
      </c>
      <c r="H414" s="32">
        <f t="shared" si="28"/>
        <v>181.65530000000001</v>
      </c>
      <c r="I414" s="32">
        <f>MAX($H$19:H414)</f>
        <v>185.42350000000002</v>
      </c>
      <c r="J414" s="33">
        <f t="shared" si="29"/>
        <v>-3.7682000000000073</v>
      </c>
      <c r="K414" s="34">
        <f t="shared" si="30"/>
        <v>-8.9913206211514884E-3</v>
      </c>
      <c r="L414" s="47"/>
    </row>
    <row r="415" spans="1:12" x14ac:dyDescent="0.25">
      <c r="A415" s="73" t="s">
        <v>109</v>
      </c>
      <c r="B415" s="74" t="s">
        <v>119</v>
      </c>
      <c r="C415" s="75">
        <v>44086.833333333336</v>
      </c>
      <c r="D415" s="74"/>
      <c r="E415" s="76"/>
      <c r="F415" s="77">
        <v>6.6036999999999999</v>
      </c>
      <c r="G415" s="31">
        <f t="shared" si="27"/>
        <v>0.66037000000000001</v>
      </c>
      <c r="H415" s="32">
        <f t="shared" si="28"/>
        <v>182.31567000000001</v>
      </c>
      <c r="I415" s="32">
        <f>MAX($H$19:H415)</f>
        <v>185.42350000000002</v>
      </c>
      <c r="J415" s="33">
        <f t="shared" si="29"/>
        <v>-3.107830000000007</v>
      </c>
      <c r="K415" s="34">
        <f t="shared" si="30"/>
        <v>3.6352916760480358E-3</v>
      </c>
      <c r="L415" s="47"/>
    </row>
    <row r="416" spans="1:12" x14ac:dyDescent="0.25">
      <c r="A416" s="73" t="s">
        <v>110</v>
      </c>
      <c r="B416" s="74" t="s">
        <v>119</v>
      </c>
      <c r="C416" s="75">
        <v>44086.833333333336</v>
      </c>
      <c r="D416" s="74">
        <v>384.81</v>
      </c>
      <c r="E416" s="76"/>
      <c r="F416" s="77">
        <v>-20.089000000000002</v>
      </c>
      <c r="G416" s="31">
        <f t="shared" si="27"/>
        <v>-2.0089000000000001</v>
      </c>
      <c r="H416" s="32">
        <f t="shared" si="28"/>
        <v>180.30677</v>
      </c>
      <c r="I416" s="32">
        <f>MAX($H$19:H416)</f>
        <v>185.42350000000002</v>
      </c>
      <c r="J416" s="33">
        <f t="shared" si="29"/>
        <v>-5.1167300000000182</v>
      </c>
      <c r="K416" s="34">
        <f t="shared" si="30"/>
        <v>-1.1018800523290295E-2</v>
      </c>
      <c r="L416" s="47"/>
    </row>
    <row r="417" spans="1:12" x14ac:dyDescent="0.25">
      <c r="A417" s="73" t="s">
        <v>113</v>
      </c>
      <c r="B417" s="74" t="s">
        <v>119</v>
      </c>
      <c r="C417" s="75">
        <v>44086.833333333336</v>
      </c>
      <c r="D417" s="74">
        <v>0.24859999999999999</v>
      </c>
      <c r="E417" s="76"/>
      <c r="F417" s="77">
        <v>8.5168999999999997</v>
      </c>
      <c r="G417" s="31">
        <f t="shared" si="27"/>
        <v>0.85169000000000006</v>
      </c>
      <c r="H417" s="32">
        <f t="shared" si="28"/>
        <v>181.15845999999999</v>
      </c>
      <c r="I417" s="32">
        <f>MAX($H$19:H417)</f>
        <v>185.42350000000002</v>
      </c>
      <c r="J417" s="33">
        <f t="shared" si="29"/>
        <v>-4.2650400000000275</v>
      </c>
      <c r="K417" s="34">
        <f t="shared" si="30"/>
        <v>4.7235608513200855E-3</v>
      </c>
      <c r="L417" s="47"/>
    </row>
    <row r="418" spans="1:12" x14ac:dyDescent="0.25">
      <c r="A418" s="73" t="s">
        <v>111</v>
      </c>
      <c r="B418" s="74" t="s">
        <v>119</v>
      </c>
      <c r="C418" s="75">
        <v>44086.916666666664</v>
      </c>
      <c r="D418" s="74">
        <v>12.625999999999999</v>
      </c>
      <c r="E418" s="76"/>
      <c r="F418" s="77">
        <v>7.8562000000000003</v>
      </c>
      <c r="G418" s="31">
        <f t="shared" si="27"/>
        <v>0.7856200000000001</v>
      </c>
      <c r="H418" s="32">
        <f t="shared" si="28"/>
        <v>181.94407999999999</v>
      </c>
      <c r="I418" s="32">
        <f>MAX($H$19:H418)</f>
        <v>185.42350000000002</v>
      </c>
      <c r="J418" s="33">
        <f t="shared" si="29"/>
        <v>-3.479420000000033</v>
      </c>
      <c r="K418" s="34">
        <f t="shared" si="30"/>
        <v>4.3366453876898525E-3</v>
      </c>
      <c r="L418" s="47"/>
    </row>
    <row r="419" spans="1:12" x14ac:dyDescent="0.25">
      <c r="A419" s="73" t="s">
        <v>108</v>
      </c>
      <c r="B419" s="74" t="s">
        <v>120</v>
      </c>
      <c r="C419" s="75">
        <v>44087.5</v>
      </c>
      <c r="D419" s="74">
        <v>9.5189999999999997E-2</v>
      </c>
      <c r="E419" s="76">
        <v>441501</v>
      </c>
      <c r="F419" s="77">
        <v>6.8874000000000004</v>
      </c>
      <c r="G419" s="31">
        <f t="shared" si="27"/>
        <v>0.68874000000000013</v>
      </c>
      <c r="H419" s="32">
        <f t="shared" si="28"/>
        <v>182.63281999999998</v>
      </c>
      <c r="I419" s="32">
        <f>MAX($H$19:H419)</f>
        <v>185.42350000000002</v>
      </c>
      <c r="J419" s="33">
        <f t="shared" si="29"/>
        <v>-2.7906800000000374</v>
      </c>
      <c r="K419" s="34">
        <f t="shared" si="30"/>
        <v>3.7854488038302492E-3</v>
      </c>
      <c r="L419" s="47"/>
    </row>
    <row r="420" spans="1:12" x14ac:dyDescent="0.25">
      <c r="A420" s="73" t="s">
        <v>111</v>
      </c>
      <c r="B420" s="74" t="s">
        <v>120</v>
      </c>
      <c r="C420" s="75">
        <v>44087.5</v>
      </c>
      <c r="D420" s="74">
        <v>12.257</v>
      </c>
      <c r="E420" s="76"/>
      <c r="F420" s="77">
        <v>6.4828999999999999</v>
      </c>
      <c r="G420" s="31">
        <f t="shared" si="27"/>
        <v>0.64829000000000003</v>
      </c>
      <c r="H420" s="32">
        <f t="shared" si="28"/>
        <v>183.28110999999998</v>
      </c>
      <c r="I420" s="32">
        <f>MAX($H$19:H420)</f>
        <v>185.42350000000002</v>
      </c>
      <c r="J420" s="33">
        <f t="shared" si="29"/>
        <v>-2.1423900000000344</v>
      </c>
      <c r="K420" s="34">
        <f t="shared" si="30"/>
        <v>3.5496905758778396E-3</v>
      </c>
      <c r="L420" s="47"/>
    </row>
    <row r="421" spans="1:12" x14ac:dyDescent="0.25">
      <c r="A421" s="73" t="s">
        <v>112</v>
      </c>
      <c r="B421" s="74" t="s">
        <v>120</v>
      </c>
      <c r="C421" s="75">
        <v>44087.5</v>
      </c>
      <c r="D421" s="74"/>
      <c r="E421" s="76"/>
      <c r="F421" s="77">
        <v>6.6666000000000007</v>
      </c>
      <c r="G421" s="31">
        <f t="shared" si="27"/>
        <v>0.66666000000000014</v>
      </c>
      <c r="H421" s="32">
        <f t="shared" si="28"/>
        <v>183.94776999999999</v>
      </c>
      <c r="I421" s="32">
        <f>MAX($H$19:H421)</f>
        <v>185.42350000000002</v>
      </c>
      <c r="J421" s="33">
        <f t="shared" si="29"/>
        <v>-1.4757300000000271</v>
      </c>
      <c r="K421" s="34">
        <f t="shared" si="30"/>
        <v>3.6373633922230919E-3</v>
      </c>
      <c r="L421" s="47"/>
    </row>
    <row r="422" spans="1:12" x14ac:dyDescent="0.25">
      <c r="A422" s="73" t="s">
        <v>109</v>
      </c>
      <c r="B422" s="74" t="s">
        <v>119</v>
      </c>
      <c r="C422" s="75">
        <v>44088.5</v>
      </c>
      <c r="D422" s="74"/>
      <c r="E422" s="76"/>
      <c r="F422" s="77">
        <v>22.2242</v>
      </c>
      <c r="G422" s="31">
        <f t="shared" si="27"/>
        <v>2.2224200000000001</v>
      </c>
      <c r="H422" s="32">
        <f t="shared" si="28"/>
        <v>186.17018999999999</v>
      </c>
      <c r="I422" s="32">
        <f>MAX($H$19:H422)</f>
        <v>186.17018999999999</v>
      </c>
      <c r="J422" s="33">
        <f t="shared" si="29"/>
        <v>0</v>
      </c>
      <c r="K422" s="34">
        <f t="shared" si="30"/>
        <v>1.2081799088947909E-2</v>
      </c>
      <c r="L422" s="47"/>
    </row>
    <row r="423" spans="1:12" x14ac:dyDescent="0.25">
      <c r="A423" s="73" t="s">
        <v>108</v>
      </c>
      <c r="B423" s="74" t="s">
        <v>119</v>
      </c>
      <c r="C423" s="75">
        <v>44088.666666666664</v>
      </c>
      <c r="D423" s="74">
        <v>9.7290000000000001E-2</v>
      </c>
      <c r="E423" s="76">
        <v>456621</v>
      </c>
      <c r="F423" s="77">
        <v>-20.548000000000002</v>
      </c>
      <c r="G423" s="31">
        <f t="shared" si="27"/>
        <v>-2.0548000000000002</v>
      </c>
      <c r="H423" s="32">
        <f t="shared" si="28"/>
        <v>184.11538999999999</v>
      </c>
      <c r="I423" s="32">
        <f>MAX($H$19:H423)</f>
        <v>186.17018999999999</v>
      </c>
      <c r="J423" s="33">
        <f t="shared" si="29"/>
        <v>-2.0548000000000002</v>
      </c>
      <c r="K423" s="34">
        <f t="shared" si="30"/>
        <v>-1.103721277826486E-2</v>
      </c>
      <c r="L423" s="47"/>
    </row>
    <row r="424" spans="1:12" x14ac:dyDescent="0.25">
      <c r="A424" s="73" t="s">
        <v>111</v>
      </c>
      <c r="B424" s="74" t="s">
        <v>120</v>
      </c>
      <c r="C424" s="75">
        <v>44089.583333333336</v>
      </c>
      <c r="D424" s="74">
        <v>11.666</v>
      </c>
      <c r="E424" s="76"/>
      <c r="F424" s="77">
        <v>18.449500000000004</v>
      </c>
      <c r="G424" s="31">
        <f t="shared" si="27"/>
        <v>1.8449500000000005</v>
      </c>
      <c r="H424" s="32">
        <f t="shared" si="28"/>
        <v>185.96034</v>
      </c>
      <c r="I424" s="32">
        <f>MAX($H$19:H424)</f>
        <v>186.17018999999999</v>
      </c>
      <c r="J424" s="33">
        <f t="shared" si="29"/>
        <v>-0.20984999999998877</v>
      </c>
      <c r="K424" s="34">
        <f t="shared" si="30"/>
        <v>1.0020618048279362E-2</v>
      </c>
      <c r="L424" s="47"/>
    </row>
    <row r="425" spans="1:12" x14ac:dyDescent="0.25">
      <c r="A425" s="73" t="s">
        <v>108</v>
      </c>
      <c r="B425" s="74" t="s">
        <v>120</v>
      </c>
      <c r="C425" s="75">
        <v>44089.666666666664</v>
      </c>
      <c r="D425" s="74">
        <v>9.4320000000000001E-2</v>
      </c>
      <c r="E425" s="76">
        <v>512820</v>
      </c>
      <c r="F425" s="77">
        <v>19.076900000000002</v>
      </c>
      <c r="G425" s="31">
        <f t="shared" ref="G425:G488" si="31">(F425*0.1)</f>
        <v>1.9076900000000003</v>
      </c>
      <c r="H425" s="32">
        <f t="shared" si="28"/>
        <v>187.86803</v>
      </c>
      <c r="I425" s="32">
        <f>MAX($H$19:H425)</f>
        <v>187.86803</v>
      </c>
      <c r="J425" s="33">
        <f t="shared" si="29"/>
        <v>0</v>
      </c>
      <c r="K425" s="34">
        <f t="shared" si="30"/>
        <v>1.0258585244574236E-2</v>
      </c>
      <c r="L425" s="47"/>
    </row>
    <row r="426" spans="1:12" x14ac:dyDescent="0.25">
      <c r="A426" s="73" t="s">
        <v>110</v>
      </c>
      <c r="B426" s="74" t="s">
        <v>120</v>
      </c>
      <c r="C426" s="75">
        <v>44089.666666666664</v>
      </c>
      <c r="D426" s="74">
        <v>365.97</v>
      </c>
      <c r="E426" s="76"/>
      <c r="F426" s="77">
        <v>6.532</v>
      </c>
      <c r="G426" s="31">
        <f t="shared" si="31"/>
        <v>0.6532</v>
      </c>
      <c r="H426" s="32">
        <f t="shared" si="28"/>
        <v>188.52123</v>
      </c>
      <c r="I426" s="32">
        <f>MAX($H$19:H426)</f>
        <v>188.52123</v>
      </c>
      <c r="J426" s="33">
        <f t="shared" si="29"/>
        <v>0</v>
      </c>
      <c r="K426" s="34">
        <f t="shared" si="30"/>
        <v>3.476908764093567E-3</v>
      </c>
      <c r="L426" s="47"/>
    </row>
    <row r="427" spans="1:12" x14ac:dyDescent="0.25">
      <c r="A427" s="73" t="s">
        <v>113</v>
      </c>
      <c r="B427" s="74" t="s">
        <v>120</v>
      </c>
      <c r="C427" s="75">
        <v>44090</v>
      </c>
      <c r="D427" s="74">
        <v>0.24340000000000001</v>
      </c>
      <c r="E427" s="76">
        <v>243309</v>
      </c>
      <c r="F427" s="77">
        <v>8.0291999999999994</v>
      </c>
      <c r="G427" s="31">
        <f t="shared" si="31"/>
        <v>0.80291999999999997</v>
      </c>
      <c r="H427" s="32">
        <f t="shared" si="28"/>
        <v>189.32415</v>
      </c>
      <c r="I427" s="32">
        <f>MAX($H$19:H427)</f>
        <v>189.32415</v>
      </c>
      <c r="J427" s="33">
        <f t="shared" si="29"/>
        <v>0</v>
      </c>
      <c r="K427" s="34">
        <f t="shared" si="30"/>
        <v>4.2590428674798009E-3</v>
      </c>
      <c r="L427" s="47"/>
    </row>
    <row r="428" spans="1:12" x14ac:dyDescent="0.25">
      <c r="A428" s="73" t="s">
        <v>109</v>
      </c>
      <c r="B428" s="74" t="s">
        <v>119</v>
      </c>
      <c r="C428" s="75">
        <v>44090.75</v>
      </c>
      <c r="D428" s="74"/>
      <c r="E428" s="76"/>
      <c r="F428" s="77">
        <v>-20.150400000000001</v>
      </c>
      <c r="G428" s="31">
        <f t="shared" si="31"/>
        <v>-2.0150400000000004</v>
      </c>
      <c r="H428" s="32">
        <f t="shared" si="28"/>
        <v>187.30911</v>
      </c>
      <c r="I428" s="32">
        <f>MAX($H$19:H428)</f>
        <v>189.32415</v>
      </c>
      <c r="J428" s="33">
        <f t="shared" si="29"/>
        <v>-2.0150399999999991</v>
      </c>
      <c r="K428" s="34">
        <f t="shared" si="30"/>
        <v>-1.0643333140542333E-2</v>
      </c>
      <c r="L428" s="47"/>
    </row>
    <row r="429" spans="1:12" x14ac:dyDescent="0.25">
      <c r="A429" s="73" t="s">
        <v>108</v>
      </c>
      <c r="B429" s="74" t="s">
        <v>120</v>
      </c>
      <c r="C429" s="75">
        <v>44092.666666666664</v>
      </c>
      <c r="D429" s="74">
        <v>9.1569999999999999E-2</v>
      </c>
      <c r="E429" s="76">
        <v>569800</v>
      </c>
      <c r="F429" s="77">
        <v>7.1224999999999996</v>
      </c>
      <c r="G429" s="31">
        <f t="shared" si="31"/>
        <v>0.71225000000000005</v>
      </c>
      <c r="H429" s="32">
        <f t="shared" si="28"/>
        <v>188.02136000000002</v>
      </c>
      <c r="I429" s="32">
        <f>MAX($H$19:H429)</f>
        <v>189.32415</v>
      </c>
      <c r="J429" s="33">
        <f t="shared" si="29"/>
        <v>-1.3027899999999875</v>
      </c>
      <c r="K429" s="34">
        <f t="shared" si="30"/>
        <v>3.8025379545074678E-3</v>
      </c>
      <c r="L429" s="47"/>
    </row>
    <row r="430" spans="1:12" x14ac:dyDescent="0.25">
      <c r="A430" s="73" t="s">
        <v>109</v>
      </c>
      <c r="B430" s="74" t="s">
        <v>120</v>
      </c>
      <c r="C430" s="75">
        <v>44092.75</v>
      </c>
      <c r="D430" s="74"/>
      <c r="E430" s="76"/>
      <c r="F430" s="77">
        <v>-20.151</v>
      </c>
      <c r="G430" s="31">
        <f t="shared" si="31"/>
        <v>-2.0150999999999999</v>
      </c>
      <c r="H430" s="32">
        <f t="shared" si="28"/>
        <v>186.00626000000003</v>
      </c>
      <c r="I430" s="32">
        <f>MAX($H$19:H430)</f>
        <v>189.32415</v>
      </c>
      <c r="J430" s="33">
        <f t="shared" si="29"/>
        <v>-3.3178899999999771</v>
      </c>
      <c r="K430" s="34">
        <f t="shared" si="30"/>
        <v>-1.0717399342287437E-2</v>
      </c>
      <c r="L430" s="47"/>
    </row>
    <row r="431" spans="1:12" x14ac:dyDescent="0.25">
      <c r="A431" s="73" t="s">
        <v>111</v>
      </c>
      <c r="B431" s="74" t="s">
        <v>120</v>
      </c>
      <c r="C431" s="75">
        <v>44092.75</v>
      </c>
      <c r="D431" s="74">
        <v>10.076000000000001</v>
      </c>
      <c r="E431" s="76"/>
      <c r="F431" s="77">
        <v>-18.1968</v>
      </c>
      <c r="G431" s="31">
        <f t="shared" si="31"/>
        <v>-1.81968</v>
      </c>
      <c r="H431" s="32">
        <f t="shared" si="28"/>
        <v>184.18658000000002</v>
      </c>
      <c r="I431" s="32">
        <f>MAX($H$19:H431)</f>
        <v>189.32415</v>
      </c>
      <c r="J431" s="33">
        <f t="shared" si="29"/>
        <v>-5.1375699999999824</v>
      </c>
      <c r="K431" s="34">
        <f t="shared" si="30"/>
        <v>-9.7828965541267854E-3</v>
      </c>
      <c r="L431" s="47"/>
    </row>
    <row r="432" spans="1:12" x14ac:dyDescent="0.25">
      <c r="A432" s="73" t="s">
        <v>108</v>
      </c>
      <c r="B432" s="74" t="s">
        <v>119</v>
      </c>
      <c r="C432" s="75">
        <v>44093.5</v>
      </c>
      <c r="D432" s="74">
        <v>9.3130000000000004E-2</v>
      </c>
      <c r="E432" s="76">
        <v>617283</v>
      </c>
      <c r="F432" s="77">
        <v>-23.086399999999998</v>
      </c>
      <c r="G432" s="31">
        <f t="shared" si="31"/>
        <v>-2.30864</v>
      </c>
      <c r="H432" s="32">
        <f t="shared" si="28"/>
        <v>181.87794000000002</v>
      </c>
      <c r="I432" s="32">
        <f>MAX($H$19:H432)</f>
        <v>189.32415</v>
      </c>
      <c r="J432" s="33">
        <f t="shared" si="29"/>
        <v>-7.4462099999999793</v>
      </c>
      <c r="K432" s="34">
        <f t="shared" si="30"/>
        <v>-1.2534246523280834E-2</v>
      </c>
      <c r="L432" s="47"/>
    </row>
    <row r="433" spans="1:12" x14ac:dyDescent="0.25">
      <c r="A433" s="73" t="s">
        <v>109</v>
      </c>
      <c r="B433" s="74" t="s">
        <v>119</v>
      </c>
      <c r="C433" s="75">
        <v>44093.5</v>
      </c>
      <c r="D433" s="74"/>
      <c r="E433" s="76"/>
      <c r="F433" s="77">
        <v>-19.869600000000002</v>
      </c>
      <c r="G433" s="31">
        <f t="shared" si="31"/>
        <v>-1.9869600000000003</v>
      </c>
      <c r="H433" s="32">
        <f t="shared" si="28"/>
        <v>179.89098000000001</v>
      </c>
      <c r="I433" s="32">
        <f>MAX($H$19:H433)</f>
        <v>189.32415</v>
      </c>
      <c r="J433" s="33">
        <f t="shared" si="29"/>
        <v>-9.4331699999999898</v>
      </c>
      <c r="K433" s="34">
        <f t="shared" si="30"/>
        <v>-1.0924689382340813E-2</v>
      </c>
      <c r="L433" s="47"/>
    </row>
    <row r="434" spans="1:12" x14ac:dyDescent="0.25">
      <c r="A434" s="73" t="s">
        <v>113</v>
      </c>
      <c r="B434" s="74" t="s">
        <v>119</v>
      </c>
      <c r="C434" s="75">
        <v>44093.583333333336</v>
      </c>
      <c r="D434" s="74">
        <v>0.2535</v>
      </c>
      <c r="E434" s="76"/>
      <c r="F434" s="77">
        <v>-20.339000000000002</v>
      </c>
      <c r="G434" s="31">
        <f t="shared" si="31"/>
        <v>-2.0339000000000005</v>
      </c>
      <c r="H434" s="32">
        <f t="shared" si="28"/>
        <v>177.85708000000002</v>
      </c>
      <c r="I434" s="32">
        <f>MAX($H$19:H434)</f>
        <v>189.32415</v>
      </c>
      <c r="J434" s="33">
        <f t="shared" si="29"/>
        <v>-11.467069999999978</v>
      </c>
      <c r="K434" s="34">
        <f t="shared" si="30"/>
        <v>-1.1306292288807307E-2</v>
      </c>
      <c r="L434" s="47"/>
    </row>
    <row r="435" spans="1:12" x14ac:dyDescent="0.25">
      <c r="A435" s="73" t="s">
        <v>110</v>
      </c>
      <c r="B435" s="74" t="s">
        <v>120</v>
      </c>
      <c r="C435" s="75">
        <v>44094.25</v>
      </c>
      <c r="D435" s="74">
        <v>380.81</v>
      </c>
      <c r="E435" s="76"/>
      <c r="F435" s="77">
        <v>14.706399999999999</v>
      </c>
      <c r="G435" s="31">
        <f t="shared" si="31"/>
        <v>1.4706399999999999</v>
      </c>
      <c r="H435" s="32">
        <f t="shared" si="28"/>
        <v>179.32772000000003</v>
      </c>
      <c r="I435" s="32">
        <f>MAX($H$19:H435)</f>
        <v>189.32415</v>
      </c>
      <c r="J435" s="33">
        <f t="shared" si="29"/>
        <v>-9.9964299999999753</v>
      </c>
      <c r="K435" s="34">
        <f t="shared" si="30"/>
        <v>8.2686615567961752E-3</v>
      </c>
      <c r="L435" s="47"/>
    </row>
    <row r="436" spans="1:12" x14ac:dyDescent="0.25">
      <c r="A436" s="73" t="s">
        <v>113</v>
      </c>
      <c r="B436" s="74" t="s">
        <v>120</v>
      </c>
      <c r="C436" s="75">
        <v>44094.25</v>
      </c>
      <c r="D436" s="74">
        <v>0.24929999999999999</v>
      </c>
      <c r="E436" s="76">
        <v>275482</v>
      </c>
      <c r="F436" s="77">
        <v>12.672199999999998</v>
      </c>
      <c r="G436" s="31">
        <f t="shared" si="31"/>
        <v>1.26722</v>
      </c>
      <c r="H436" s="32">
        <f t="shared" si="28"/>
        <v>180.59494000000004</v>
      </c>
      <c r="I436" s="32">
        <f>MAX($H$19:H436)</f>
        <v>189.32415</v>
      </c>
      <c r="J436" s="33">
        <f t="shared" si="29"/>
        <v>-8.7292099999999664</v>
      </c>
      <c r="K436" s="34">
        <f t="shared" si="30"/>
        <v>7.0665037173283096E-3</v>
      </c>
      <c r="L436" s="47"/>
    </row>
    <row r="437" spans="1:12" x14ac:dyDescent="0.25">
      <c r="A437" s="73" t="s">
        <v>112</v>
      </c>
      <c r="B437" s="74" t="s">
        <v>119</v>
      </c>
      <c r="C437" s="75">
        <v>44094.5</v>
      </c>
      <c r="D437" s="74"/>
      <c r="E437" s="76"/>
      <c r="F437" s="77">
        <v>6.5360000000000005</v>
      </c>
      <c r="G437" s="31">
        <f t="shared" si="31"/>
        <v>0.65360000000000007</v>
      </c>
      <c r="H437" s="32">
        <f t="shared" si="28"/>
        <v>181.24854000000005</v>
      </c>
      <c r="I437" s="32">
        <f>MAX($H$19:H437)</f>
        <v>189.32415</v>
      </c>
      <c r="J437" s="33">
        <f t="shared" si="29"/>
        <v>-8.0756099999999549</v>
      </c>
      <c r="K437" s="34">
        <f t="shared" si="30"/>
        <v>3.6191490193469011E-3</v>
      </c>
      <c r="L437" s="47"/>
    </row>
    <row r="438" spans="1:12" x14ac:dyDescent="0.25">
      <c r="A438" s="73" t="s">
        <v>108</v>
      </c>
      <c r="B438" s="74" t="s">
        <v>120</v>
      </c>
      <c r="C438" s="75">
        <v>44094.583333333336</v>
      </c>
      <c r="D438" s="74">
        <v>9.0190000000000006E-2</v>
      </c>
      <c r="E438" s="76">
        <v>701754</v>
      </c>
      <c r="F438" s="77">
        <v>9.0526999999999997</v>
      </c>
      <c r="G438" s="31">
        <f t="shared" si="31"/>
        <v>0.90527000000000002</v>
      </c>
      <c r="H438" s="32">
        <f t="shared" si="28"/>
        <v>182.15381000000005</v>
      </c>
      <c r="I438" s="32">
        <f>MAX($H$19:H438)</f>
        <v>189.32415</v>
      </c>
      <c r="J438" s="33">
        <f t="shared" si="29"/>
        <v>-7.1703399999999533</v>
      </c>
      <c r="K438" s="34">
        <f t="shared" si="30"/>
        <v>4.9946333360808559E-3</v>
      </c>
      <c r="L438" s="47"/>
    </row>
    <row r="439" spans="1:12" x14ac:dyDescent="0.25">
      <c r="A439" s="73" t="s">
        <v>111</v>
      </c>
      <c r="B439" s="74" t="s">
        <v>120</v>
      </c>
      <c r="C439" s="75">
        <v>44094.75</v>
      </c>
      <c r="D439" s="74">
        <v>9.9079999999999995</v>
      </c>
      <c r="E439" s="76"/>
      <c r="F439" s="77">
        <v>31.899500000000003</v>
      </c>
      <c r="G439" s="31">
        <f t="shared" si="31"/>
        <v>3.1899500000000005</v>
      </c>
      <c r="H439" s="32">
        <f t="shared" si="28"/>
        <v>185.34376000000006</v>
      </c>
      <c r="I439" s="32">
        <f>MAX($H$19:H439)</f>
        <v>189.32415</v>
      </c>
      <c r="J439" s="33">
        <f t="shared" si="29"/>
        <v>-3.980389999999943</v>
      </c>
      <c r="K439" s="34">
        <f t="shared" si="30"/>
        <v>1.7512397901531696E-2</v>
      </c>
      <c r="L439" s="47"/>
    </row>
    <row r="440" spans="1:12" x14ac:dyDescent="0.25">
      <c r="A440" s="73" t="s">
        <v>109</v>
      </c>
      <c r="B440" s="74" t="s">
        <v>120</v>
      </c>
      <c r="C440" s="75">
        <v>44095.416666666664</v>
      </c>
      <c r="D440" s="74"/>
      <c r="E440" s="76"/>
      <c r="F440" s="77">
        <v>19.473299999999998</v>
      </c>
      <c r="G440" s="31">
        <f t="shared" si="31"/>
        <v>1.94733</v>
      </c>
      <c r="H440" s="32">
        <f t="shared" si="28"/>
        <v>187.29109000000005</v>
      </c>
      <c r="I440" s="32">
        <f>MAX($H$19:H440)</f>
        <v>189.32415</v>
      </c>
      <c r="J440" s="33">
        <f t="shared" si="29"/>
        <v>-2.0330599999999492</v>
      </c>
      <c r="K440" s="34">
        <f t="shared" si="30"/>
        <v>1.0506585169093308E-2</v>
      </c>
      <c r="L440" s="47"/>
    </row>
    <row r="441" spans="1:12" x14ac:dyDescent="0.25">
      <c r="A441" s="73" t="s">
        <v>110</v>
      </c>
      <c r="B441" s="74" t="s">
        <v>120</v>
      </c>
      <c r="C441" s="75">
        <v>44095.416666666664</v>
      </c>
      <c r="D441" s="74">
        <v>358.55</v>
      </c>
      <c r="E441" s="76"/>
      <c r="F441" s="77">
        <v>21.338800000000003</v>
      </c>
      <c r="G441" s="31">
        <f t="shared" si="31"/>
        <v>2.1338800000000004</v>
      </c>
      <c r="H441" s="32">
        <f t="shared" si="28"/>
        <v>189.42497000000006</v>
      </c>
      <c r="I441" s="32">
        <f>MAX($H$19:H441)</f>
        <v>189.42497000000006</v>
      </c>
      <c r="J441" s="33">
        <f t="shared" si="29"/>
        <v>0</v>
      </c>
      <c r="K441" s="34">
        <f t="shared" si="30"/>
        <v>1.1393387693990231E-2</v>
      </c>
      <c r="L441" s="47"/>
    </row>
    <row r="442" spans="1:12" x14ac:dyDescent="0.25">
      <c r="A442" s="73" t="s">
        <v>112</v>
      </c>
      <c r="B442" s="74" t="s">
        <v>120</v>
      </c>
      <c r="C442" s="75">
        <v>44095.416666666664</v>
      </c>
      <c r="D442" s="74"/>
      <c r="E442" s="76"/>
      <c r="F442" s="77">
        <v>18.0488</v>
      </c>
      <c r="G442" s="31">
        <f t="shared" si="31"/>
        <v>1.80488</v>
      </c>
      <c r="H442" s="32">
        <f t="shared" si="28"/>
        <v>191.22985000000006</v>
      </c>
      <c r="I442" s="32">
        <f>MAX($H$19:H442)</f>
        <v>191.22985000000006</v>
      </c>
      <c r="J442" s="33">
        <f t="shared" si="29"/>
        <v>0</v>
      </c>
      <c r="K442" s="34">
        <f t="shared" si="30"/>
        <v>9.5282052836012099E-3</v>
      </c>
      <c r="L442" s="47"/>
    </row>
    <row r="443" spans="1:12" x14ac:dyDescent="0.25">
      <c r="A443" s="73" t="s">
        <v>111</v>
      </c>
      <c r="B443" s="74" t="s">
        <v>120</v>
      </c>
      <c r="C443" s="75">
        <v>44097.333333333336</v>
      </c>
      <c r="D443" s="74">
        <v>8.109</v>
      </c>
      <c r="E443" s="76"/>
      <c r="F443" s="77">
        <v>-20.001999999999999</v>
      </c>
      <c r="G443" s="31">
        <f t="shared" si="31"/>
        <v>-2.0002</v>
      </c>
      <c r="H443" s="32">
        <f t="shared" si="28"/>
        <v>189.22965000000005</v>
      </c>
      <c r="I443" s="32">
        <f>MAX($H$19:H443)</f>
        <v>191.22985000000006</v>
      </c>
      <c r="J443" s="33">
        <f t="shared" si="29"/>
        <v>-2.0002000000000066</v>
      </c>
      <c r="K443" s="34">
        <f t="shared" si="30"/>
        <v>-1.0459664116245437E-2</v>
      </c>
      <c r="L443" s="47"/>
    </row>
    <row r="444" spans="1:12" x14ac:dyDescent="0.25">
      <c r="A444" s="73" t="s">
        <v>109</v>
      </c>
      <c r="B444" s="74" t="s">
        <v>120</v>
      </c>
      <c r="C444" s="75">
        <v>44097.916666666664</v>
      </c>
      <c r="D444" s="74"/>
      <c r="E444" s="76"/>
      <c r="F444" s="77">
        <v>-20.315000000000001</v>
      </c>
      <c r="G444" s="31">
        <f t="shared" si="31"/>
        <v>-2.0315000000000003</v>
      </c>
      <c r="H444" s="32">
        <f t="shared" si="28"/>
        <v>187.19815000000006</v>
      </c>
      <c r="I444" s="32">
        <f>MAX($H$19:H444)</f>
        <v>191.22985000000006</v>
      </c>
      <c r="J444" s="33">
        <f t="shared" si="29"/>
        <v>-4.0317000000000007</v>
      </c>
      <c r="K444" s="34">
        <f t="shared" si="30"/>
        <v>-1.0735632603030232E-2</v>
      </c>
      <c r="L444" s="47"/>
    </row>
    <row r="445" spans="1:12" x14ac:dyDescent="0.25">
      <c r="A445" s="73" t="s">
        <v>110</v>
      </c>
      <c r="B445" s="74" t="s">
        <v>120</v>
      </c>
      <c r="C445" s="75">
        <v>44097.916666666664</v>
      </c>
      <c r="D445" s="74">
        <v>322.42</v>
      </c>
      <c r="E445" s="76"/>
      <c r="F445" s="77">
        <v>-21.032600000000002</v>
      </c>
      <c r="G445" s="31">
        <f t="shared" si="31"/>
        <v>-2.1032600000000001</v>
      </c>
      <c r="H445" s="32">
        <f t="shared" si="28"/>
        <v>185.09489000000005</v>
      </c>
      <c r="I445" s="32">
        <f>MAX($H$19:H445)</f>
        <v>191.22985000000006</v>
      </c>
      <c r="J445" s="33">
        <f t="shared" si="29"/>
        <v>-6.1349600000000066</v>
      </c>
      <c r="K445" s="34">
        <f t="shared" si="30"/>
        <v>-1.1235474282197844E-2</v>
      </c>
      <c r="L445" s="47"/>
    </row>
    <row r="446" spans="1:12" x14ac:dyDescent="0.25">
      <c r="A446" s="73" t="s">
        <v>112</v>
      </c>
      <c r="B446" s="74" t="s">
        <v>120</v>
      </c>
      <c r="C446" s="75">
        <v>44097.916666666664</v>
      </c>
      <c r="D446" s="74"/>
      <c r="E446" s="76"/>
      <c r="F446" s="77">
        <v>7.7965999999999998</v>
      </c>
      <c r="G446" s="31">
        <f t="shared" si="31"/>
        <v>0.77966000000000002</v>
      </c>
      <c r="H446" s="32">
        <f t="shared" si="28"/>
        <v>185.87455000000006</v>
      </c>
      <c r="I446" s="32">
        <f>MAX($H$19:H446)</f>
        <v>191.22985000000006</v>
      </c>
      <c r="J446" s="33">
        <f t="shared" si="29"/>
        <v>-5.3552999999999997</v>
      </c>
      <c r="K446" s="34">
        <f t="shared" si="30"/>
        <v>4.2122178521515341E-3</v>
      </c>
      <c r="L446" s="47"/>
    </row>
    <row r="447" spans="1:12" x14ac:dyDescent="0.25">
      <c r="A447" s="73" t="s">
        <v>113</v>
      </c>
      <c r="B447" s="74" t="s">
        <v>120</v>
      </c>
      <c r="C447" s="75">
        <v>44097.916666666664</v>
      </c>
      <c r="D447" s="74">
        <v>0.22439999999999999</v>
      </c>
      <c r="E447" s="76"/>
      <c r="F447" s="77">
        <v>7.0533999999999999</v>
      </c>
      <c r="G447" s="31">
        <f t="shared" si="31"/>
        <v>0.70534000000000008</v>
      </c>
      <c r="H447" s="32">
        <f t="shared" si="28"/>
        <v>186.57989000000006</v>
      </c>
      <c r="I447" s="32">
        <f>MAX($H$19:H447)</f>
        <v>191.22985000000006</v>
      </c>
      <c r="J447" s="33">
        <f t="shared" si="29"/>
        <v>-4.649959999999993</v>
      </c>
      <c r="K447" s="34">
        <f t="shared" si="30"/>
        <v>3.7947099266684159E-3</v>
      </c>
      <c r="L447" s="47"/>
    </row>
    <row r="448" spans="1:12" x14ac:dyDescent="0.25">
      <c r="A448" s="73" t="s">
        <v>108</v>
      </c>
      <c r="B448" s="74" t="s">
        <v>120</v>
      </c>
      <c r="C448" s="75">
        <v>44098</v>
      </c>
      <c r="D448" s="74">
        <v>7.6499999999999999E-2</v>
      </c>
      <c r="E448" s="76">
        <v>456621</v>
      </c>
      <c r="F448" s="77">
        <v>-20.274000000000001</v>
      </c>
      <c r="G448" s="31">
        <f t="shared" si="31"/>
        <v>-2.0274000000000001</v>
      </c>
      <c r="H448" s="32">
        <f t="shared" si="28"/>
        <v>184.55249000000006</v>
      </c>
      <c r="I448" s="32">
        <f>MAX($H$19:H448)</f>
        <v>191.22985000000006</v>
      </c>
      <c r="J448" s="33">
        <f t="shared" si="29"/>
        <v>-6.6773599999999931</v>
      </c>
      <c r="K448" s="34">
        <f t="shared" si="30"/>
        <v>-1.0866122817416168E-2</v>
      </c>
      <c r="L448" s="47"/>
    </row>
    <row r="449" spans="1:12" x14ac:dyDescent="0.25">
      <c r="A449" s="73" t="s">
        <v>109</v>
      </c>
      <c r="B449" s="74" t="s">
        <v>120</v>
      </c>
      <c r="C449" s="75">
        <v>44101.416666666664</v>
      </c>
      <c r="D449" s="74"/>
      <c r="E449" s="76"/>
      <c r="F449" s="77">
        <v>-20.323800000000002</v>
      </c>
      <c r="G449" s="31">
        <f t="shared" si="31"/>
        <v>-2.0323800000000003</v>
      </c>
      <c r="H449" s="32">
        <f t="shared" si="28"/>
        <v>182.52011000000007</v>
      </c>
      <c r="I449" s="32">
        <f>MAX($H$19:H449)</f>
        <v>191.22985000000006</v>
      </c>
      <c r="J449" s="33">
        <f t="shared" si="29"/>
        <v>-8.7097399999999823</v>
      </c>
      <c r="K449" s="34">
        <f t="shared" si="30"/>
        <v>-1.1012476721392273E-2</v>
      </c>
      <c r="L449" s="47"/>
    </row>
    <row r="450" spans="1:12" x14ac:dyDescent="0.25">
      <c r="A450" s="73" t="s">
        <v>109</v>
      </c>
      <c r="B450" s="74" t="s">
        <v>119</v>
      </c>
      <c r="C450" s="75">
        <v>44102</v>
      </c>
      <c r="D450" s="74"/>
      <c r="E450" s="76"/>
      <c r="F450" s="77">
        <v>15.017200000000001</v>
      </c>
      <c r="G450" s="31">
        <f t="shared" si="31"/>
        <v>1.5017200000000002</v>
      </c>
      <c r="H450" s="32">
        <f t="shared" si="28"/>
        <v>184.02183000000008</v>
      </c>
      <c r="I450" s="32">
        <f>MAX($H$19:H450)</f>
        <v>191.22985000000006</v>
      </c>
      <c r="J450" s="33">
        <f t="shared" si="29"/>
        <v>-7.2080199999999763</v>
      </c>
      <c r="K450" s="34">
        <f t="shared" si="30"/>
        <v>8.2276961152389916E-3</v>
      </c>
      <c r="L450" s="47"/>
    </row>
    <row r="451" spans="1:12" x14ac:dyDescent="0.25">
      <c r="A451" s="73" t="s">
        <v>108</v>
      </c>
      <c r="B451" s="74" t="s">
        <v>119</v>
      </c>
      <c r="C451" s="75">
        <v>44102.083333333336</v>
      </c>
      <c r="D451" s="74">
        <v>0.10428999999999999</v>
      </c>
      <c r="E451" s="76">
        <v>275482</v>
      </c>
      <c r="F451" s="77">
        <v>-5.5096000000000007</v>
      </c>
      <c r="G451" s="31">
        <f t="shared" si="31"/>
        <v>-0.55096000000000012</v>
      </c>
      <c r="H451" s="32">
        <f t="shared" si="28"/>
        <v>183.47087000000008</v>
      </c>
      <c r="I451" s="32">
        <f>MAX($H$19:H451)</f>
        <v>191.22985000000006</v>
      </c>
      <c r="J451" s="33">
        <f t="shared" si="29"/>
        <v>-7.7589799999999798</v>
      </c>
      <c r="K451" s="34">
        <f t="shared" si="30"/>
        <v>-2.9939926148979668E-3</v>
      </c>
      <c r="L451" s="47"/>
    </row>
    <row r="452" spans="1:12" x14ac:dyDescent="0.25">
      <c r="A452" s="73" t="s">
        <v>113</v>
      </c>
      <c r="B452" s="74" t="s">
        <v>119</v>
      </c>
      <c r="C452" s="75">
        <v>44102.083333333336</v>
      </c>
      <c r="D452" s="74">
        <v>0.246</v>
      </c>
      <c r="E452" s="76"/>
      <c r="F452" s="77">
        <v>6.7751000000000001</v>
      </c>
      <c r="G452" s="31">
        <f t="shared" si="31"/>
        <v>0.67751000000000006</v>
      </c>
      <c r="H452" s="32">
        <f t="shared" si="28"/>
        <v>184.14838000000009</v>
      </c>
      <c r="I452" s="32">
        <f>MAX($H$19:H452)</f>
        <v>191.22985000000006</v>
      </c>
      <c r="J452" s="33">
        <f t="shared" si="29"/>
        <v>-7.0814699999999675</v>
      </c>
      <c r="K452" s="34">
        <f t="shared" si="30"/>
        <v>3.6927387982625959E-3</v>
      </c>
      <c r="L452" s="47"/>
    </row>
    <row r="453" spans="1:12" x14ac:dyDescent="0.25">
      <c r="A453" s="73" t="s">
        <v>110</v>
      </c>
      <c r="B453" s="74" t="s">
        <v>119</v>
      </c>
      <c r="C453" s="75">
        <v>44102.583333333336</v>
      </c>
      <c r="D453" s="74">
        <v>363.21</v>
      </c>
      <c r="E453" s="76"/>
      <c r="F453" s="77">
        <v>6.5982000000000003</v>
      </c>
      <c r="G453" s="31">
        <f t="shared" si="31"/>
        <v>0.65982000000000007</v>
      </c>
      <c r="H453" s="32">
        <f t="shared" si="28"/>
        <v>184.80820000000008</v>
      </c>
      <c r="I453" s="32">
        <f>MAX($H$19:H453)</f>
        <v>191.22985000000006</v>
      </c>
      <c r="J453" s="33">
        <f t="shared" si="29"/>
        <v>-6.4216499999999712</v>
      </c>
      <c r="K453" s="34">
        <f t="shared" si="30"/>
        <v>3.5830888113161929E-3</v>
      </c>
      <c r="L453" s="47"/>
    </row>
    <row r="454" spans="1:12" x14ac:dyDescent="0.25">
      <c r="A454" s="73" t="s">
        <v>109</v>
      </c>
      <c r="B454" s="74" t="s">
        <v>120</v>
      </c>
      <c r="C454" s="75">
        <v>44103</v>
      </c>
      <c r="D454" s="74"/>
      <c r="E454" s="76"/>
      <c r="F454" s="77">
        <v>-8.273200000000001</v>
      </c>
      <c r="G454" s="31">
        <f t="shared" si="31"/>
        <v>-0.82732000000000017</v>
      </c>
      <c r="H454" s="32">
        <f t="shared" si="28"/>
        <v>183.9808800000001</v>
      </c>
      <c r="I454" s="32">
        <f>MAX($H$19:H454)</f>
        <v>191.22985000000006</v>
      </c>
      <c r="J454" s="33">
        <f t="shared" si="29"/>
        <v>-7.2489699999999573</v>
      </c>
      <c r="K454" s="34">
        <f t="shared" si="30"/>
        <v>-4.4766411879991752E-3</v>
      </c>
      <c r="L454" s="47"/>
    </row>
    <row r="455" spans="1:12" x14ac:dyDescent="0.25">
      <c r="A455" s="73" t="s">
        <v>110</v>
      </c>
      <c r="B455" s="74" t="s">
        <v>120</v>
      </c>
      <c r="C455" s="75">
        <v>44103</v>
      </c>
      <c r="D455" s="74">
        <v>353.22</v>
      </c>
      <c r="E455" s="76"/>
      <c r="F455" s="77">
        <v>-9.0179999999999989</v>
      </c>
      <c r="G455" s="31">
        <f t="shared" si="31"/>
        <v>-0.90179999999999993</v>
      </c>
      <c r="H455" s="32">
        <f t="shared" si="28"/>
        <v>183.07908000000009</v>
      </c>
      <c r="I455" s="32">
        <f>MAX($H$19:H455)</f>
        <v>191.22985000000006</v>
      </c>
      <c r="J455" s="33">
        <f t="shared" si="29"/>
        <v>-8.1507699999999659</v>
      </c>
      <c r="K455" s="34">
        <f t="shared" si="30"/>
        <v>-4.9015962963108173E-3</v>
      </c>
      <c r="L455" s="47"/>
    </row>
    <row r="456" spans="1:12" x14ac:dyDescent="0.25">
      <c r="A456" s="73" t="s">
        <v>113</v>
      </c>
      <c r="B456" s="74" t="s">
        <v>120</v>
      </c>
      <c r="C456" s="75">
        <v>44103.083333333336</v>
      </c>
      <c r="D456" s="74">
        <v>0.24110000000000001</v>
      </c>
      <c r="E456" s="76"/>
      <c r="F456" s="77">
        <v>-19.806799999999999</v>
      </c>
      <c r="G456" s="31">
        <f t="shared" si="31"/>
        <v>-1.98068</v>
      </c>
      <c r="H456" s="32">
        <f t="shared" si="28"/>
        <v>181.09840000000008</v>
      </c>
      <c r="I456" s="32">
        <f>MAX($H$19:H456)</f>
        <v>191.22985000000006</v>
      </c>
      <c r="J456" s="33">
        <f t="shared" si="29"/>
        <v>-10.131449999999973</v>
      </c>
      <c r="K456" s="34">
        <f t="shared" si="30"/>
        <v>-1.0818712875332426E-2</v>
      </c>
      <c r="L456" s="47"/>
    </row>
    <row r="457" spans="1:12" x14ac:dyDescent="0.25">
      <c r="A457" s="73" t="s">
        <v>112</v>
      </c>
      <c r="B457" s="74" t="s">
        <v>119</v>
      </c>
      <c r="C457" s="75">
        <v>44103.75</v>
      </c>
      <c r="D457" s="74"/>
      <c r="E457" s="76"/>
      <c r="F457" s="77">
        <v>-7.4665999999999997</v>
      </c>
      <c r="G457" s="31">
        <f t="shared" si="31"/>
        <v>-0.74665999999999999</v>
      </c>
      <c r="H457" s="32">
        <f t="shared" si="28"/>
        <v>180.35174000000009</v>
      </c>
      <c r="I457" s="32">
        <f>MAX($H$19:H457)</f>
        <v>191.22985000000006</v>
      </c>
      <c r="J457" s="33">
        <f t="shared" si="29"/>
        <v>-10.878109999999964</v>
      </c>
      <c r="K457" s="34">
        <f t="shared" si="30"/>
        <v>-4.1229519421485117E-3</v>
      </c>
      <c r="L457" s="47"/>
    </row>
    <row r="458" spans="1:12" x14ac:dyDescent="0.25">
      <c r="A458" s="73" t="s">
        <v>109</v>
      </c>
      <c r="B458" s="74" t="s">
        <v>119</v>
      </c>
      <c r="C458" s="75">
        <v>44104</v>
      </c>
      <c r="D458" s="74"/>
      <c r="E458" s="76"/>
      <c r="F458" s="77">
        <v>-20.340599999999998</v>
      </c>
      <c r="G458" s="31">
        <f t="shared" si="31"/>
        <v>-2.0340599999999998</v>
      </c>
      <c r="H458" s="32">
        <f t="shared" si="28"/>
        <v>178.31768000000008</v>
      </c>
      <c r="I458" s="32">
        <f>MAX($H$19:H458)</f>
        <v>191.22985000000006</v>
      </c>
      <c r="J458" s="33">
        <f t="shared" si="29"/>
        <v>-12.912169999999975</v>
      </c>
      <c r="K458" s="34">
        <f t="shared" si="30"/>
        <v>-1.1278294293140756E-2</v>
      </c>
      <c r="L458" s="47"/>
    </row>
    <row r="459" spans="1:12" x14ac:dyDescent="0.25">
      <c r="A459" s="73" t="s">
        <v>109</v>
      </c>
      <c r="B459" s="74" t="s">
        <v>120</v>
      </c>
      <c r="C459" s="75">
        <v>44104.5</v>
      </c>
      <c r="D459" s="74"/>
      <c r="E459" s="76"/>
      <c r="F459" s="77">
        <v>-20.043800000000001</v>
      </c>
      <c r="G459" s="31">
        <f t="shared" si="31"/>
        <v>-2.0043800000000003</v>
      </c>
      <c r="H459" s="32">
        <f t="shared" si="28"/>
        <v>176.31330000000008</v>
      </c>
      <c r="I459" s="32">
        <f>MAX($H$19:H459)</f>
        <v>191.22985000000006</v>
      </c>
      <c r="J459" s="33">
        <f t="shared" si="29"/>
        <v>-14.916549999999972</v>
      </c>
      <c r="K459" s="34">
        <f t="shared" si="30"/>
        <v>-1.124050066151594E-2</v>
      </c>
      <c r="L459" s="47"/>
    </row>
    <row r="460" spans="1:12" x14ac:dyDescent="0.25">
      <c r="A460" s="73" t="s">
        <v>110</v>
      </c>
      <c r="B460" s="74" t="s">
        <v>119</v>
      </c>
      <c r="C460" s="75">
        <v>44105</v>
      </c>
      <c r="D460" s="74">
        <v>359.89</v>
      </c>
      <c r="E460" s="76"/>
      <c r="F460" s="77">
        <v>12.635700000000002</v>
      </c>
      <c r="G460" s="31">
        <f t="shared" si="31"/>
        <v>1.2635700000000003</v>
      </c>
      <c r="H460" s="32">
        <f t="shared" si="28"/>
        <v>177.57687000000007</v>
      </c>
      <c r="I460" s="32">
        <f>MAX($H$19:H460)</f>
        <v>191.22985000000006</v>
      </c>
      <c r="J460" s="33">
        <f t="shared" si="29"/>
        <v>-13.652979999999985</v>
      </c>
      <c r="K460" s="34">
        <f t="shared" si="30"/>
        <v>7.1666176062723519E-3</v>
      </c>
      <c r="L460" s="47"/>
    </row>
    <row r="461" spans="1:12" x14ac:dyDescent="0.25">
      <c r="A461" s="73" t="s">
        <v>109</v>
      </c>
      <c r="B461" s="74" t="s">
        <v>119</v>
      </c>
      <c r="C461" s="75">
        <v>44105.083333333336</v>
      </c>
      <c r="D461" s="74"/>
      <c r="E461" s="76"/>
      <c r="F461" s="77">
        <v>6.4940999999999995</v>
      </c>
      <c r="G461" s="31">
        <f t="shared" si="31"/>
        <v>0.64941000000000004</v>
      </c>
      <c r="H461" s="32">
        <f t="shared" si="28"/>
        <v>178.22628000000006</v>
      </c>
      <c r="I461" s="32">
        <f>MAX($H$19:H461)</f>
        <v>191.22985000000006</v>
      </c>
      <c r="J461" s="33">
        <f t="shared" si="29"/>
        <v>-13.003569999999996</v>
      </c>
      <c r="K461" s="34">
        <f t="shared" si="30"/>
        <v>3.6570641210198485E-3</v>
      </c>
      <c r="L461" s="47"/>
    </row>
    <row r="462" spans="1:12" x14ac:dyDescent="0.25">
      <c r="A462" s="73" t="s">
        <v>108</v>
      </c>
      <c r="B462" s="74" t="s">
        <v>120</v>
      </c>
      <c r="C462" s="75">
        <v>44105.666666666664</v>
      </c>
      <c r="D462" s="74">
        <v>9.9140000000000006E-2</v>
      </c>
      <c r="E462" s="76">
        <v>404040</v>
      </c>
      <c r="F462" s="77">
        <v>6.0606000000000009</v>
      </c>
      <c r="G462" s="31">
        <f t="shared" si="31"/>
        <v>0.60606000000000015</v>
      </c>
      <c r="H462" s="32">
        <f t="shared" si="28"/>
        <v>178.83234000000007</v>
      </c>
      <c r="I462" s="32">
        <f>MAX($H$19:H462)</f>
        <v>191.22985000000006</v>
      </c>
      <c r="J462" s="33">
        <f t="shared" si="29"/>
        <v>-12.397509999999983</v>
      </c>
      <c r="K462" s="34">
        <f t="shared" si="30"/>
        <v>3.4005086118613637E-3</v>
      </c>
      <c r="L462" s="47"/>
    </row>
    <row r="463" spans="1:12" x14ac:dyDescent="0.25">
      <c r="A463" s="73" t="s">
        <v>109</v>
      </c>
      <c r="B463" s="74" t="s">
        <v>120</v>
      </c>
      <c r="C463" s="75">
        <v>44105.75</v>
      </c>
      <c r="D463" s="74"/>
      <c r="E463" s="76"/>
      <c r="F463" s="77">
        <v>-20.663800000000002</v>
      </c>
      <c r="G463" s="31">
        <f t="shared" si="31"/>
        <v>-2.0663800000000001</v>
      </c>
      <c r="H463" s="32">
        <f t="shared" si="28"/>
        <v>176.76596000000006</v>
      </c>
      <c r="I463" s="32">
        <f>MAX($H$19:H463)</f>
        <v>191.22985000000006</v>
      </c>
      <c r="J463" s="33">
        <f t="shared" si="29"/>
        <v>-14.463889999999992</v>
      </c>
      <c r="K463" s="34">
        <f t="shared" si="30"/>
        <v>-1.1554845169503558E-2</v>
      </c>
      <c r="L463" s="47"/>
    </row>
    <row r="464" spans="1:12" x14ac:dyDescent="0.25">
      <c r="A464" s="73" t="s">
        <v>110</v>
      </c>
      <c r="B464" s="74" t="s">
        <v>120</v>
      </c>
      <c r="C464" s="75">
        <v>44105.75</v>
      </c>
      <c r="D464" s="74">
        <v>346.1</v>
      </c>
      <c r="E464" s="76"/>
      <c r="F464" s="77">
        <v>-20.334800000000001</v>
      </c>
      <c r="G464" s="31">
        <f t="shared" si="31"/>
        <v>-2.0334800000000004</v>
      </c>
      <c r="H464" s="32">
        <f t="shared" si="28"/>
        <v>174.73248000000007</v>
      </c>
      <c r="I464" s="32">
        <f>MAX($H$19:H464)</f>
        <v>191.22985000000006</v>
      </c>
      <c r="J464" s="33">
        <f t="shared" si="29"/>
        <v>-16.497369999999989</v>
      </c>
      <c r="K464" s="34">
        <f t="shared" si="30"/>
        <v>-1.1503798582034652E-2</v>
      </c>
      <c r="L464" s="47"/>
    </row>
    <row r="465" spans="1:12" x14ac:dyDescent="0.25">
      <c r="A465" s="73" t="s">
        <v>111</v>
      </c>
      <c r="B465" s="74" t="s">
        <v>120</v>
      </c>
      <c r="C465" s="75">
        <v>44105.75</v>
      </c>
      <c r="D465" s="74">
        <v>9.4920000000000009</v>
      </c>
      <c r="E465" s="76"/>
      <c r="F465" s="77">
        <v>12.835100000000001</v>
      </c>
      <c r="G465" s="31">
        <f t="shared" si="31"/>
        <v>1.2835100000000002</v>
      </c>
      <c r="H465" s="32">
        <f t="shared" si="28"/>
        <v>176.01599000000007</v>
      </c>
      <c r="I465" s="32">
        <f>MAX($H$19:H465)</f>
        <v>191.22985000000006</v>
      </c>
      <c r="J465" s="33">
        <f t="shared" si="29"/>
        <v>-15.213859999999983</v>
      </c>
      <c r="K465" s="34">
        <f t="shared" si="30"/>
        <v>7.3455719280124399E-3</v>
      </c>
      <c r="L465" s="47"/>
    </row>
    <row r="466" spans="1:12" x14ac:dyDescent="0.25">
      <c r="A466" s="73" t="s">
        <v>113</v>
      </c>
      <c r="B466" s="74" t="s">
        <v>120</v>
      </c>
      <c r="C466" s="75">
        <v>44105.75</v>
      </c>
      <c r="D466" s="74">
        <v>0.2346</v>
      </c>
      <c r="E466" s="76">
        <v>286123</v>
      </c>
      <c r="F466" s="77">
        <v>-21.7454</v>
      </c>
      <c r="G466" s="31">
        <f t="shared" si="31"/>
        <v>-2.1745399999999999</v>
      </c>
      <c r="H466" s="32">
        <f t="shared" si="28"/>
        <v>173.84145000000007</v>
      </c>
      <c r="I466" s="32">
        <f>MAX($H$19:H466)</f>
        <v>191.22985000000006</v>
      </c>
      <c r="J466" s="33">
        <f t="shared" si="29"/>
        <v>-17.38839999999999</v>
      </c>
      <c r="K466" s="34">
        <f t="shared" si="30"/>
        <v>-1.2354218500262415E-2</v>
      </c>
      <c r="L466" s="47"/>
    </row>
    <row r="467" spans="1:12" x14ac:dyDescent="0.25">
      <c r="A467" s="73" t="s">
        <v>112</v>
      </c>
      <c r="B467" s="74" t="s">
        <v>120</v>
      </c>
      <c r="C467" s="75">
        <v>44110.333333333336</v>
      </c>
      <c r="D467" s="74"/>
      <c r="E467" s="76"/>
      <c r="F467" s="77">
        <v>9.1954999999999991</v>
      </c>
      <c r="G467" s="31">
        <f t="shared" si="31"/>
        <v>0.91954999999999998</v>
      </c>
      <c r="H467" s="32">
        <f t="shared" si="28"/>
        <v>174.76100000000005</v>
      </c>
      <c r="I467" s="32">
        <f>MAX($H$19:H467)</f>
        <v>191.22985000000006</v>
      </c>
      <c r="J467" s="33">
        <f t="shared" si="29"/>
        <v>-16.468850000000003</v>
      </c>
      <c r="K467" s="34">
        <f t="shared" si="30"/>
        <v>5.2895900258538298E-3</v>
      </c>
      <c r="L467" s="47"/>
    </row>
    <row r="468" spans="1:12" x14ac:dyDescent="0.25">
      <c r="A468" s="73" t="s">
        <v>110</v>
      </c>
      <c r="B468" s="74" t="s">
        <v>120</v>
      </c>
      <c r="C468" s="75">
        <v>44110.5</v>
      </c>
      <c r="D468" s="74">
        <v>345.89</v>
      </c>
      <c r="E468" s="76"/>
      <c r="F468" s="77">
        <v>-3.8486000000000002</v>
      </c>
      <c r="G468" s="31">
        <f t="shared" si="31"/>
        <v>-0.38486000000000004</v>
      </c>
      <c r="H468" s="32">
        <f t="shared" si="28"/>
        <v>174.37614000000005</v>
      </c>
      <c r="I468" s="32">
        <f>MAX($H$19:H468)</f>
        <v>191.22985000000006</v>
      </c>
      <c r="J468" s="33">
        <f t="shared" si="29"/>
        <v>-16.853710000000007</v>
      </c>
      <c r="K468" s="34">
        <f t="shared" si="30"/>
        <v>-2.2022075863608048E-3</v>
      </c>
      <c r="L468" s="47"/>
    </row>
    <row r="469" spans="1:12" x14ac:dyDescent="0.25">
      <c r="A469" s="73" t="s">
        <v>112</v>
      </c>
      <c r="B469" s="74" t="s">
        <v>120</v>
      </c>
      <c r="C469" s="75">
        <v>44112.25</v>
      </c>
      <c r="D469" s="74"/>
      <c r="E469" s="76"/>
      <c r="F469" s="77">
        <v>10.256399999999999</v>
      </c>
      <c r="G469" s="31">
        <f t="shared" si="31"/>
        <v>1.0256399999999999</v>
      </c>
      <c r="H469" s="32">
        <f t="shared" si="28"/>
        <v>175.40178000000006</v>
      </c>
      <c r="I469" s="32">
        <f>MAX($H$19:H469)</f>
        <v>191.22985000000006</v>
      </c>
      <c r="J469" s="33">
        <f t="shared" si="29"/>
        <v>-15.828069999999997</v>
      </c>
      <c r="K469" s="34">
        <f t="shared" si="30"/>
        <v>5.8817679987641647E-3</v>
      </c>
      <c r="L469" s="47"/>
    </row>
    <row r="470" spans="1:12" x14ac:dyDescent="0.25">
      <c r="A470" s="73" t="s">
        <v>109</v>
      </c>
      <c r="B470" s="74" t="s">
        <v>120</v>
      </c>
      <c r="C470" s="75">
        <v>44112.416666666664</v>
      </c>
      <c r="D470" s="74"/>
      <c r="E470" s="76"/>
      <c r="F470" s="77">
        <v>-20.135200000000001</v>
      </c>
      <c r="G470" s="31">
        <f t="shared" si="31"/>
        <v>-2.0135200000000002</v>
      </c>
      <c r="H470" s="32">
        <f t="shared" si="28"/>
        <v>173.38826000000006</v>
      </c>
      <c r="I470" s="32">
        <f>MAX($H$19:H470)</f>
        <v>191.22985000000006</v>
      </c>
      <c r="J470" s="33">
        <f t="shared" si="29"/>
        <v>-17.841589999999997</v>
      </c>
      <c r="K470" s="34">
        <f t="shared" si="30"/>
        <v>-1.1479473013329744E-2</v>
      </c>
      <c r="L470" s="47"/>
    </row>
    <row r="471" spans="1:12" x14ac:dyDescent="0.25">
      <c r="A471" s="73" t="s">
        <v>111</v>
      </c>
      <c r="B471" s="74" t="s">
        <v>120</v>
      </c>
      <c r="C471" s="75">
        <v>44112.416666666664</v>
      </c>
      <c r="D471" s="74">
        <v>8.5690000000000008</v>
      </c>
      <c r="E471" s="76"/>
      <c r="F471" s="77">
        <v>-20.494</v>
      </c>
      <c r="G471" s="31">
        <f t="shared" si="31"/>
        <v>-2.0493999999999999</v>
      </c>
      <c r="H471" s="32">
        <f t="shared" si="28"/>
        <v>171.33886000000007</v>
      </c>
      <c r="I471" s="32">
        <f>MAX($H$19:H471)</f>
        <v>191.22985000000006</v>
      </c>
      <c r="J471" s="33">
        <f t="shared" si="29"/>
        <v>-19.890989999999988</v>
      </c>
      <c r="K471" s="34">
        <f t="shared" si="30"/>
        <v>-1.1819716052286267E-2</v>
      </c>
      <c r="L471" s="47"/>
    </row>
    <row r="472" spans="1:12" x14ac:dyDescent="0.25">
      <c r="A472" s="73" t="s">
        <v>109</v>
      </c>
      <c r="B472" s="74" t="s">
        <v>119</v>
      </c>
      <c r="C472" s="75">
        <v>44112.583333333336</v>
      </c>
      <c r="D472" s="74"/>
      <c r="E472" s="76"/>
      <c r="F472" s="77">
        <v>18.549899999999997</v>
      </c>
      <c r="G472" s="31">
        <f t="shared" si="31"/>
        <v>1.8549899999999999</v>
      </c>
      <c r="H472" s="32">
        <f t="shared" si="28"/>
        <v>173.19385000000005</v>
      </c>
      <c r="I472" s="32">
        <f>MAX($H$19:H472)</f>
        <v>191.22985000000006</v>
      </c>
      <c r="J472" s="33">
        <f t="shared" si="29"/>
        <v>-18.036000000000001</v>
      </c>
      <c r="K472" s="34">
        <f t="shared" si="30"/>
        <v>1.0826440656836356E-2</v>
      </c>
      <c r="L472" s="47"/>
    </row>
    <row r="473" spans="1:12" x14ac:dyDescent="0.25">
      <c r="A473" s="73" t="s">
        <v>108</v>
      </c>
      <c r="B473" s="74" t="s">
        <v>119</v>
      </c>
      <c r="C473" s="75">
        <v>44112.666666666664</v>
      </c>
      <c r="D473" s="74">
        <v>9.6619999999999998E-2</v>
      </c>
      <c r="E473" s="76">
        <v>416666</v>
      </c>
      <c r="F473" s="77">
        <v>-6.0834000000000001</v>
      </c>
      <c r="G473" s="31">
        <f t="shared" si="31"/>
        <v>-0.6083400000000001</v>
      </c>
      <c r="H473" s="32">
        <f t="shared" ref="H473:H536" si="32">(H472+G473)</f>
        <v>172.58551000000006</v>
      </c>
      <c r="I473" s="32">
        <f>MAX($H$19:H473)</f>
        <v>191.22985000000006</v>
      </c>
      <c r="J473" s="33">
        <f t="shared" ref="J473:J536" si="33">(H473-I473)</f>
        <v>-18.64434</v>
      </c>
      <c r="K473" s="34">
        <f t="shared" si="30"/>
        <v>-3.5124803796439119E-3</v>
      </c>
      <c r="L473" s="47"/>
    </row>
    <row r="474" spans="1:12" x14ac:dyDescent="0.25">
      <c r="A474" s="73" t="s">
        <v>111</v>
      </c>
      <c r="B474" s="74" t="s">
        <v>119</v>
      </c>
      <c r="C474" s="75">
        <v>44112.666666666664</v>
      </c>
      <c r="D474" s="74">
        <v>9.25</v>
      </c>
      <c r="E474" s="76"/>
      <c r="F474" s="77">
        <v>51.310400000000001</v>
      </c>
      <c r="G474" s="31">
        <f t="shared" si="31"/>
        <v>5.1310400000000005</v>
      </c>
      <c r="H474" s="32">
        <f t="shared" si="32"/>
        <v>177.71655000000007</v>
      </c>
      <c r="I474" s="32">
        <f>MAX($H$19:H474)</f>
        <v>191.22985000000006</v>
      </c>
      <c r="J474" s="33">
        <f t="shared" si="33"/>
        <v>-13.513299999999987</v>
      </c>
      <c r="K474" s="34">
        <f t="shared" si="30"/>
        <v>2.9730421748616065E-2</v>
      </c>
      <c r="L474" s="47"/>
    </row>
    <row r="475" spans="1:12" x14ac:dyDescent="0.25">
      <c r="A475" s="73" t="s">
        <v>113</v>
      </c>
      <c r="B475" s="74" t="s">
        <v>119</v>
      </c>
      <c r="C475" s="75">
        <v>44112.75</v>
      </c>
      <c r="D475" s="74">
        <v>0.25059999999999999</v>
      </c>
      <c r="E475" s="76"/>
      <c r="F475" s="77">
        <v>6.6459000000000001</v>
      </c>
      <c r="G475" s="31">
        <f t="shared" si="31"/>
        <v>0.66459000000000001</v>
      </c>
      <c r="H475" s="32">
        <f t="shared" si="32"/>
        <v>178.38114000000007</v>
      </c>
      <c r="I475" s="32">
        <f>MAX($H$19:H475)</f>
        <v>191.22985000000006</v>
      </c>
      <c r="J475" s="33">
        <f t="shared" si="33"/>
        <v>-12.848709999999983</v>
      </c>
      <c r="K475" s="34">
        <f t="shared" si="30"/>
        <v>3.7396066939179295E-3</v>
      </c>
      <c r="L475" s="47"/>
    </row>
    <row r="476" spans="1:12" x14ac:dyDescent="0.25">
      <c r="A476" s="73" t="s">
        <v>111</v>
      </c>
      <c r="B476" s="74" t="s">
        <v>119</v>
      </c>
      <c r="C476" s="75">
        <v>44116.333333333336</v>
      </c>
      <c r="D476" s="74">
        <v>11.292</v>
      </c>
      <c r="E476" s="76"/>
      <c r="F476" s="77">
        <v>-20.2044</v>
      </c>
      <c r="G476" s="31">
        <f t="shared" si="31"/>
        <v>-2.0204400000000002</v>
      </c>
      <c r="H476" s="32">
        <f t="shared" si="32"/>
        <v>176.36070000000007</v>
      </c>
      <c r="I476" s="32">
        <f>MAX($H$19:H476)</f>
        <v>191.22985000000006</v>
      </c>
      <c r="J476" s="33">
        <f t="shared" si="33"/>
        <v>-14.869149999999991</v>
      </c>
      <c r="K476" s="34">
        <f t="shared" ref="K476:K539" si="34">(H476/H475)-1</f>
        <v>-1.1326533735573241E-2</v>
      </c>
      <c r="L476" s="47"/>
    </row>
    <row r="477" spans="1:12" x14ac:dyDescent="0.25">
      <c r="A477" s="73" t="s">
        <v>109</v>
      </c>
      <c r="B477" s="74" t="s">
        <v>119</v>
      </c>
      <c r="C477" s="75">
        <v>44116.666666666664</v>
      </c>
      <c r="D477" s="74"/>
      <c r="E477" s="76"/>
      <c r="F477" s="77">
        <v>6.2932000000000006</v>
      </c>
      <c r="G477" s="31">
        <f t="shared" si="31"/>
        <v>0.6293200000000001</v>
      </c>
      <c r="H477" s="32">
        <f t="shared" si="32"/>
        <v>176.99002000000007</v>
      </c>
      <c r="I477" s="32">
        <f>MAX($H$19:H477)</f>
        <v>191.22985000000006</v>
      </c>
      <c r="J477" s="33">
        <f t="shared" si="33"/>
        <v>-14.239829999999984</v>
      </c>
      <c r="K477" s="34">
        <f t="shared" si="34"/>
        <v>3.5683686898497768E-3</v>
      </c>
      <c r="L477" s="47"/>
    </row>
    <row r="478" spans="1:12" x14ac:dyDescent="0.25">
      <c r="A478" s="73" t="s">
        <v>110</v>
      </c>
      <c r="B478" s="74" t="s">
        <v>119</v>
      </c>
      <c r="C478" s="75">
        <v>44116.666666666664</v>
      </c>
      <c r="D478" s="74">
        <v>386.15</v>
      </c>
      <c r="E478" s="76"/>
      <c r="F478" s="77">
        <v>6.0469000000000008</v>
      </c>
      <c r="G478" s="31">
        <f t="shared" si="31"/>
        <v>0.60469000000000017</v>
      </c>
      <c r="H478" s="32">
        <f t="shared" si="32"/>
        <v>177.59471000000008</v>
      </c>
      <c r="I478" s="32">
        <f>MAX($H$19:H478)</f>
        <v>191.22985000000006</v>
      </c>
      <c r="J478" s="33">
        <f t="shared" si="33"/>
        <v>-13.635139999999978</v>
      </c>
      <c r="K478" s="34">
        <f t="shared" si="34"/>
        <v>3.4165203213152306E-3</v>
      </c>
      <c r="L478" s="47"/>
    </row>
    <row r="479" spans="1:12" x14ac:dyDescent="0.25">
      <c r="A479" s="73" t="s">
        <v>108</v>
      </c>
      <c r="B479" s="74" t="s">
        <v>119</v>
      </c>
      <c r="C479" s="75">
        <v>44116.75</v>
      </c>
      <c r="D479" s="74">
        <v>0.11112</v>
      </c>
      <c r="E479" s="76">
        <v>294985</v>
      </c>
      <c r="F479" s="77">
        <v>7.6401000000000003</v>
      </c>
      <c r="G479" s="31">
        <f t="shared" si="31"/>
        <v>0.76401000000000008</v>
      </c>
      <c r="H479" s="32">
        <f t="shared" si="32"/>
        <v>178.35872000000009</v>
      </c>
      <c r="I479" s="32">
        <f>MAX($H$19:H479)</f>
        <v>191.22985000000006</v>
      </c>
      <c r="J479" s="33">
        <f t="shared" si="33"/>
        <v>-12.871129999999965</v>
      </c>
      <c r="K479" s="34">
        <f t="shared" si="34"/>
        <v>4.3019862472255532E-3</v>
      </c>
      <c r="L479" s="47"/>
    </row>
    <row r="480" spans="1:12" x14ac:dyDescent="0.25">
      <c r="A480" s="73" t="s">
        <v>113</v>
      </c>
      <c r="B480" s="74" t="s">
        <v>120</v>
      </c>
      <c r="C480" s="75">
        <v>44117.75</v>
      </c>
      <c r="D480" s="74">
        <v>0.25419999999999998</v>
      </c>
      <c r="E480" s="76"/>
      <c r="F480" s="77">
        <v>-10.702400000000001</v>
      </c>
      <c r="G480" s="31">
        <f t="shared" si="31"/>
        <v>-1.0702400000000001</v>
      </c>
      <c r="H480" s="32">
        <f t="shared" si="32"/>
        <v>177.28848000000008</v>
      </c>
      <c r="I480" s="32">
        <f>MAX($H$19:H480)</f>
        <v>191.22985000000006</v>
      </c>
      <c r="J480" s="33">
        <f t="shared" si="33"/>
        <v>-13.941369999999978</v>
      </c>
      <c r="K480" s="34">
        <f t="shared" si="34"/>
        <v>-6.0004915935706338E-3</v>
      </c>
      <c r="L480" s="47"/>
    </row>
    <row r="481" spans="1:12" x14ac:dyDescent="0.25">
      <c r="A481" s="73" t="s">
        <v>109</v>
      </c>
      <c r="B481" s="74" t="s">
        <v>119</v>
      </c>
      <c r="C481" s="75">
        <v>44119.833333333336</v>
      </c>
      <c r="D481" s="74"/>
      <c r="E481" s="76"/>
      <c r="F481" s="77">
        <v>4.3382999999999994</v>
      </c>
      <c r="G481" s="31">
        <f t="shared" si="31"/>
        <v>0.43382999999999994</v>
      </c>
      <c r="H481" s="32">
        <f t="shared" si="32"/>
        <v>177.72231000000008</v>
      </c>
      <c r="I481" s="32">
        <f>MAX($H$19:H481)</f>
        <v>191.22985000000006</v>
      </c>
      <c r="J481" s="33">
        <f t="shared" si="33"/>
        <v>-13.507539999999977</v>
      </c>
      <c r="K481" s="34">
        <f t="shared" si="34"/>
        <v>2.4470287071105545E-3</v>
      </c>
      <c r="L481" s="47"/>
    </row>
    <row r="482" spans="1:12" x14ac:dyDescent="0.25">
      <c r="A482" s="73" t="s">
        <v>112</v>
      </c>
      <c r="B482" s="74" t="s">
        <v>120</v>
      </c>
      <c r="C482" s="75">
        <v>44120.25</v>
      </c>
      <c r="D482" s="74"/>
      <c r="E482" s="76"/>
      <c r="F482" s="77">
        <v>8.4210999999999991</v>
      </c>
      <c r="G482" s="31">
        <f t="shared" si="31"/>
        <v>0.84210999999999991</v>
      </c>
      <c r="H482" s="32">
        <f t="shared" si="32"/>
        <v>178.56442000000007</v>
      </c>
      <c r="I482" s="32">
        <f>MAX($H$19:H482)</f>
        <v>191.22985000000006</v>
      </c>
      <c r="J482" s="33">
        <f t="shared" si="33"/>
        <v>-12.665429999999986</v>
      </c>
      <c r="K482" s="34">
        <f t="shared" si="34"/>
        <v>4.7383471439235159E-3</v>
      </c>
      <c r="L482" s="47"/>
    </row>
    <row r="483" spans="1:12" x14ac:dyDescent="0.25">
      <c r="A483" s="73" t="s">
        <v>109</v>
      </c>
      <c r="B483" s="74" t="s">
        <v>120</v>
      </c>
      <c r="C483" s="75">
        <v>44120.333333333336</v>
      </c>
      <c r="D483" s="74"/>
      <c r="E483" s="76"/>
      <c r="F483" s="77">
        <v>6.6413000000000002</v>
      </c>
      <c r="G483" s="31">
        <f t="shared" si="31"/>
        <v>0.66413000000000011</v>
      </c>
      <c r="H483" s="32">
        <f t="shared" si="32"/>
        <v>179.22855000000007</v>
      </c>
      <c r="I483" s="32">
        <f>MAX($H$19:H483)</f>
        <v>191.22985000000006</v>
      </c>
      <c r="J483" s="33">
        <f t="shared" si="33"/>
        <v>-12.001299999999986</v>
      </c>
      <c r="K483" s="34">
        <f t="shared" si="34"/>
        <v>3.7192739740650183E-3</v>
      </c>
      <c r="L483" s="47"/>
    </row>
    <row r="484" spans="1:12" x14ac:dyDescent="0.25">
      <c r="A484" s="73" t="s">
        <v>110</v>
      </c>
      <c r="B484" s="74" t="s">
        <v>120</v>
      </c>
      <c r="C484" s="75">
        <v>44120.333333333336</v>
      </c>
      <c r="D484" s="74">
        <v>369.19</v>
      </c>
      <c r="E484" s="76"/>
      <c r="F484" s="77">
        <v>6.2709000000000001</v>
      </c>
      <c r="G484" s="31">
        <f t="shared" si="31"/>
        <v>0.62709000000000004</v>
      </c>
      <c r="H484" s="32">
        <f t="shared" si="32"/>
        <v>179.85564000000008</v>
      </c>
      <c r="I484" s="32">
        <f>MAX($H$19:H484)</f>
        <v>191.22985000000006</v>
      </c>
      <c r="J484" s="33">
        <f t="shared" si="33"/>
        <v>-11.374209999999977</v>
      </c>
      <c r="K484" s="34">
        <f t="shared" si="34"/>
        <v>3.4988287301325194E-3</v>
      </c>
      <c r="L484" s="47"/>
    </row>
    <row r="485" spans="1:12" x14ac:dyDescent="0.25">
      <c r="A485" s="73" t="s">
        <v>113</v>
      </c>
      <c r="B485" s="74" t="s">
        <v>119</v>
      </c>
      <c r="C485" s="75">
        <v>44123.416666666664</v>
      </c>
      <c r="D485" s="74">
        <v>0.24540000000000001</v>
      </c>
      <c r="E485" s="76"/>
      <c r="F485" s="77">
        <v>7.4534000000000002</v>
      </c>
      <c r="G485" s="31">
        <f t="shared" si="31"/>
        <v>0.74534000000000011</v>
      </c>
      <c r="H485" s="32">
        <f t="shared" si="32"/>
        <v>180.60098000000008</v>
      </c>
      <c r="I485" s="32">
        <f>MAX($H$19:H485)</f>
        <v>191.22985000000006</v>
      </c>
      <c r="J485" s="33">
        <f t="shared" si="33"/>
        <v>-10.628869999999978</v>
      </c>
      <c r="K485" s="34">
        <f t="shared" si="34"/>
        <v>4.1441013470580046E-3</v>
      </c>
      <c r="L485" s="47"/>
    </row>
    <row r="486" spans="1:12" x14ac:dyDescent="0.25">
      <c r="A486" s="73" t="s">
        <v>109</v>
      </c>
      <c r="B486" s="74" t="s">
        <v>119</v>
      </c>
      <c r="C486" s="75">
        <v>44123.583333333336</v>
      </c>
      <c r="D486" s="74"/>
      <c r="E486" s="76"/>
      <c r="F486" s="77">
        <v>12.813400000000001</v>
      </c>
      <c r="G486" s="31">
        <f t="shared" si="31"/>
        <v>1.2813400000000001</v>
      </c>
      <c r="H486" s="32">
        <f t="shared" si="32"/>
        <v>181.88232000000008</v>
      </c>
      <c r="I486" s="32">
        <f>MAX($H$19:H486)</f>
        <v>191.22985000000006</v>
      </c>
      <c r="J486" s="33">
        <f t="shared" si="33"/>
        <v>-9.3475299999999777</v>
      </c>
      <c r="K486" s="34">
        <f t="shared" si="34"/>
        <v>7.0948673700441667E-3</v>
      </c>
      <c r="L486" s="47"/>
    </row>
    <row r="487" spans="1:12" x14ac:dyDescent="0.25">
      <c r="A487" s="73" t="s">
        <v>110</v>
      </c>
      <c r="B487" s="74" t="s">
        <v>119</v>
      </c>
      <c r="C487" s="75">
        <v>44123.666666666664</v>
      </c>
      <c r="D487" s="74">
        <v>384.01</v>
      </c>
      <c r="E487" s="76"/>
      <c r="F487" s="77">
        <v>-20.504200000000001</v>
      </c>
      <c r="G487" s="31">
        <f t="shared" si="31"/>
        <v>-2.0504200000000004</v>
      </c>
      <c r="H487" s="32">
        <f t="shared" si="32"/>
        <v>179.83190000000008</v>
      </c>
      <c r="I487" s="32">
        <f>MAX($H$19:H487)</f>
        <v>191.22985000000006</v>
      </c>
      <c r="J487" s="33">
        <f t="shared" si="33"/>
        <v>-11.39794999999998</v>
      </c>
      <c r="K487" s="34">
        <f t="shared" si="34"/>
        <v>-1.1273333218973725E-2</v>
      </c>
      <c r="L487" s="47"/>
    </row>
    <row r="488" spans="1:12" x14ac:dyDescent="0.25">
      <c r="A488" s="73" t="s">
        <v>111</v>
      </c>
      <c r="B488" s="74" t="s">
        <v>119</v>
      </c>
      <c r="C488" s="75">
        <v>44123.666666666664</v>
      </c>
      <c r="D488" s="74">
        <v>11.018000000000001</v>
      </c>
      <c r="E488" s="76"/>
      <c r="F488" s="77">
        <v>6.3825000000000003</v>
      </c>
      <c r="G488" s="31">
        <f t="shared" si="31"/>
        <v>0.6382500000000001</v>
      </c>
      <c r="H488" s="32">
        <f t="shared" si="32"/>
        <v>180.47015000000007</v>
      </c>
      <c r="I488" s="32">
        <f>MAX($H$19:H488)</f>
        <v>191.22985000000006</v>
      </c>
      <c r="J488" s="33">
        <f t="shared" si="33"/>
        <v>-10.759699999999981</v>
      </c>
      <c r="K488" s="34">
        <f t="shared" si="34"/>
        <v>3.5491478430689227E-3</v>
      </c>
      <c r="L488" s="47"/>
    </row>
    <row r="489" spans="1:12" x14ac:dyDescent="0.25">
      <c r="A489" s="73" t="s">
        <v>110</v>
      </c>
      <c r="B489" s="74" t="s">
        <v>119</v>
      </c>
      <c r="C489" s="75">
        <v>44125.166666666664</v>
      </c>
      <c r="D489" s="74">
        <v>378.66</v>
      </c>
      <c r="E489" s="76"/>
      <c r="F489" s="77">
        <v>6.5240999999999998</v>
      </c>
      <c r="G489" s="31">
        <f t="shared" ref="G489:G552" si="35">(F489*0.1)</f>
        <v>0.65241000000000005</v>
      </c>
      <c r="H489" s="32">
        <f t="shared" si="32"/>
        <v>181.12256000000008</v>
      </c>
      <c r="I489" s="32">
        <f>MAX($H$19:H489)</f>
        <v>191.22985000000006</v>
      </c>
      <c r="J489" s="33">
        <f t="shared" si="33"/>
        <v>-10.107289999999978</v>
      </c>
      <c r="K489" s="34">
        <f t="shared" si="34"/>
        <v>3.6150576702020931E-3</v>
      </c>
      <c r="L489" s="47"/>
    </row>
    <row r="490" spans="1:12" x14ac:dyDescent="0.25">
      <c r="A490" s="73" t="s">
        <v>113</v>
      </c>
      <c r="B490" s="74" t="s">
        <v>119</v>
      </c>
      <c r="C490" s="75">
        <v>44125.333333333336</v>
      </c>
      <c r="D490" s="74">
        <v>0.2487</v>
      </c>
      <c r="E490" s="76"/>
      <c r="F490" s="77">
        <v>33.333300000000001</v>
      </c>
      <c r="G490" s="31">
        <f t="shared" si="35"/>
        <v>3.3333300000000001</v>
      </c>
      <c r="H490" s="32">
        <f t="shared" si="32"/>
        <v>184.45589000000007</v>
      </c>
      <c r="I490" s="32">
        <f>MAX($H$19:H490)</f>
        <v>191.22985000000006</v>
      </c>
      <c r="J490" s="33">
        <f t="shared" si="33"/>
        <v>-6.7739599999999882</v>
      </c>
      <c r="K490" s="34">
        <f t="shared" si="34"/>
        <v>1.8403726184082148E-2</v>
      </c>
      <c r="L490" s="47"/>
    </row>
    <row r="491" spans="1:12" x14ac:dyDescent="0.25">
      <c r="A491" s="73" t="s">
        <v>111</v>
      </c>
      <c r="B491" s="74" t="s">
        <v>119</v>
      </c>
      <c r="C491" s="75">
        <v>44128.75</v>
      </c>
      <c r="D491" s="74">
        <v>12.853</v>
      </c>
      <c r="E491" s="76"/>
      <c r="F491" s="77">
        <v>-3.6548000000000003</v>
      </c>
      <c r="G491" s="31">
        <f t="shared" si="35"/>
        <v>-0.36548000000000003</v>
      </c>
      <c r="H491" s="32">
        <f t="shared" si="32"/>
        <v>184.09041000000008</v>
      </c>
      <c r="I491" s="32">
        <f>MAX($H$19:H491)</f>
        <v>191.22985000000006</v>
      </c>
      <c r="J491" s="33">
        <f t="shared" si="33"/>
        <v>-7.1394399999999791</v>
      </c>
      <c r="K491" s="34">
        <f t="shared" si="34"/>
        <v>-1.9813951183667022E-3</v>
      </c>
      <c r="L491" s="47"/>
    </row>
    <row r="492" spans="1:12" x14ac:dyDescent="0.25">
      <c r="A492" s="73" t="s">
        <v>112</v>
      </c>
      <c r="B492" s="74" t="s">
        <v>119</v>
      </c>
      <c r="C492" s="75">
        <v>44128.916666666664</v>
      </c>
      <c r="D492" s="74"/>
      <c r="E492" s="76"/>
      <c r="F492" s="77">
        <v>-11.8096</v>
      </c>
      <c r="G492" s="31">
        <f t="shared" si="35"/>
        <v>-1.18096</v>
      </c>
      <c r="H492" s="32">
        <f t="shared" si="32"/>
        <v>182.90945000000008</v>
      </c>
      <c r="I492" s="32">
        <f>MAX($H$19:H492)</f>
        <v>191.22985000000006</v>
      </c>
      <c r="J492" s="33">
        <f t="shared" si="33"/>
        <v>-8.320399999999978</v>
      </c>
      <c r="K492" s="34">
        <f t="shared" si="34"/>
        <v>-6.4151087500973203E-3</v>
      </c>
      <c r="L492" s="47"/>
    </row>
    <row r="493" spans="1:12" x14ac:dyDescent="0.25">
      <c r="A493" s="73" t="s">
        <v>113</v>
      </c>
      <c r="B493" s="74" t="s">
        <v>119</v>
      </c>
      <c r="C493" s="75">
        <v>44130.166666666664</v>
      </c>
      <c r="D493" s="74">
        <v>0.25719999999999998</v>
      </c>
      <c r="E493" s="76"/>
      <c r="F493" s="77">
        <v>-20.059000000000001</v>
      </c>
      <c r="G493" s="31">
        <f t="shared" si="35"/>
        <v>-2.0059</v>
      </c>
      <c r="H493" s="32">
        <f t="shared" si="32"/>
        <v>180.90355000000008</v>
      </c>
      <c r="I493" s="32">
        <f>MAX($H$19:H493)</f>
        <v>191.22985000000006</v>
      </c>
      <c r="J493" s="33">
        <f t="shared" si="33"/>
        <v>-10.326299999999975</v>
      </c>
      <c r="K493" s="34">
        <f t="shared" si="34"/>
        <v>-1.0966628569491599E-2</v>
      </c>
      <c r="L493" s="47"/>
    </row>
    <row r="494" spans="1:12" x14ac:dyDescent="0.25">
      <c r="A494" s="73" t="s">
        <v>109</v>
      </c>
      <c r="B494" s="74" t="s">
        <v>119</v>
      </c>
      <c r="C494" s="75">
        <v>44130.583333333336</v>
      </c>
      <c r="D494" s="74"/>
      <c r="E494" s="76"/>
      <c r="F494" s="77">
        <v>-19.895799999999998</v>
      </c>
      <c r="G494" s="31">
        <f t="shared" si="35"/>
        <v>-1.9895799999999999</v>
      </c>
      <c r="H494" s="32">
        <f t="shared" si="32"/>
        <v>178.91397000000009</v>
      </c>
      <c r="I494" s="32">
        <f>MAX($H$19:H494)</f>
        <v>191.22985000000006</v>
      </c>
      <c r="J494" s="33">
        <f t="shared" si="33"/>
        <v>-12.315879999999964</v>
      </c>
      <c r="K494" s="34">
        <f t="shared" si="34"/>
        <v>-1.0998015240717973E-2</v>
      </c>
      <c r="L494" s="47"/>
    </row>
    <row r="495" spans="1:12" x14ac:dyDescent="0.25">
      <c r="A495" s="73" t="s">
        <v>113</v>
      </c>
      <c r="B495" s="74" t="s">
        <v>120</v>
      </c>
      <c r="C495" s="75">
        <v>44130.666666666664</v>
      </c>
      <c r="D495" s="74">
        <v>0.24970000000000001</v>
      </c>
      <c r="E495" s="76"/>
      <c r="F495" s="77">
        <v>7.0175000000000001</v>
      </c>
      <c r="G495" s="31">
        <f t="shared" si="35"/>
        <v>0.7017500000000001</v>
      </c>
      <c r="H495" s="32">
        <f t="shared" si="32"/>
        <v>179.6157200000001</v>
      </c>
      <c r="I495" s="32">
        <f>MAX($H$19:H495)</f>
        <v>191.22985000000006</v>
      </c>
      <c r="J495" s="33">
        <f t="shared" si="33"/>
        <v>-11.61412999999996</v>
      </c>
      <c r="K495" s="34">
        <f t="shared" si="34"/>
        <v>3.9222761643487036E-3</v>
      </c>
      <c r="L495" s="47"/>
    </row>
    <row r="496" spans="1:12" x14ac:dyDescent="0.25">
      <c r="A496" s="73" t="s">
        <v>109</v>
      </c>
      <c r="B496" s="74" t="s">
        <v>120</v>
      </c>
      <c r="C496" s="75">
        <v>44130.75</v>
      </c>
      <c r="D496" s="74"/>
      <c r="E496" s="76"/>
      <c r="F496" s="77">
        <v>-20.258800000000001</v>
      </c>
      <c r="G496" s="31">
        <f t="shared" si="35"/>
        <v>-2.0258800000000003</v>
      </c>
      <c r="H496" s="32">
        <f t="shared" si="32"/>
        <v>177.58984000000009</v>
      </c>
      <c r="I496" s="32">
        <f>MAX($H$19:H496)</f>
        <v>191.22985000000006</v>
      </c>
      <c r="J496" s="33">
        <f t="shared" si="33"/>
        <v>-13.640009999999961</v>
      </c>
      <c r="K496" s="34">
        <f t="shared" si="34"/>
        <v>-1.1278968232847353E-2</v>
      </c>
      <c r="L496" s="47"/>
    </row>
    <row r="497" spans="1:12" x14ac:dyDescent="0.25">
      <c r="A497" s="73" t="s">
        <v>109</v>
      </c>
      <c r="B497" s="74" t="s">
        <v>119</v>
      </c>
      <c r="C497" s="75">
        <v>44131.5</v>
      </c>
      <c r="D497" s="74"/>
      <c r="E497" s="76"/>
      <c r="F497" s="77">
        <v>14.039099999999998</v>
      </c>
      <c r="G497" s="31">
        <f t="shared" si="35"/>
        <v>1.4039099999999998</v>
      </c>
      <c r="H497" s="32">
        <f t="shared" si="32"/>
        <v>178.99375000000009</v>
      </c>
      <c r="I497" s="32">
        <f>MAX($H$19:H497)</f>
        <v>191.22985000000006</v>
      </c>
      <c r="J497" s="33">
        <f t="shared" si="33"/>
        <v>-12.236099999999965</v>
      </c>
      <c r="K497" s="34">
        <f t="shared" si="34"/>
        <v>7.9053508916950843E-3</v>
      </c>
      <c r="L497" s="47"/>
    </row>
    <row r="498" spans="1:12" x14ac:dyDescent="0.25">
      <c r="A498" s="73" t="s">
        <v>108</v>
      </c>
      <c r="B498" s="74" t="s">
        <v>120</v>
      </c>
      <c r="C498" s="75">
        <v>44132.25</v>
      </c>
      <c r="D498" s="74">
        <v>0.10106999999999999</v>
      </c>
      <c r="E498" s="76">
        <v>483091</v>
      </c>
      <c r="F498" s="77">
        <v>16.135200000000001</v>
      </c>
      <c r="G498" s="31">
        <f t="shared" si="35"/>
        <v>1.6135200000000003</v>
      </c>
      <c r="H498" s="32">
        <f t="shared" si="32"/>
        <v>180.60727000000009</v>
      </c>
      <c r="I498" s="32">
        <f>MAX($H$19:H498)</f>
        <v>191.22985000000006</v>
      </c>
      <c r="J498" s="33">
        <f t="shared" si="33"/>
        <v>-10.622579999999971</v>
      </c>
      <c r="K498" s="34">
        <f t="shared" si="34"/>
        <v>9.0143929606480988E-3</v>
      </c>
      <c r="L498" s="47"/>
    </row>
    <row r="499" spans="1:12" x14ac:dyDescent="0.25">
      <c r="A499" s="73" t="s">
        <v>111</v>
      </c>
      <c r="B499" s="74" t="s">
        <v>120</v>
      </c>
      <c r="C499" s="75">
        <v>44132.333333333336</v>
      </c>
      <c r="D499" s="74">
        <v>11.776999999999999</v>
      </c>
      <c r="E499" s="76"/>
      <c r="F499" s="77">
        <v>7.7077999999999998</v>
      </c>
      <c r="G499" s="31">
        <f t="shared" si="35"/>
        <v>0.77078000000000002</v>
      </c>
      <c r="H499" s="32">
        <f t="shared" si="32"/>
        <v>181.37805000000009</v>
      </c>
      <c r="I499" s="32">
        <f>MAX($H$19:H499)</f>
        <v>191.22985000000006</v>
      </c>
      <c r="J499" s="33">
        <f t="shared" si="33"/>
        <v>-9.8517999999999688</v>
      </c>
      <c r="K499" s="34">
        <f t="shared" si="34"/>
        <v>4.2677130328141466E-3</v>
      </c>
      <c r="L499" s="47"/>
    </row>
    <row r="500" spans="1:12" x14ac:dyDescent="0.25">
      <c r="A500" s="73" t="s">
        <v>110</v>
      </c>
      <c r="B500" s="74" t="s">
        <v>120</v>
      </c>
      <c r="C500" s="75">
        <v>44132.416666666664</v>
      </c>
      <c r="D500" s="74">
        <v>393.79</v>
      </c>
      <c r="E500" s="76"/>
      <c r="F500" s="77">
        <v>8.6791999999999998</v>
      </c>
      <c r="G500" s="31">
        <f t="shared" si="35"/>
        <v>0.86792000000000002</v>
      </c>
      <c r="H500" s="32">
        <f t="shared" si="32"/>
        <v>182.24597000000009</v>
      </c>
      <c r="I500" s="32">
        <f>MAX($H$19:H500)</f>
        <v>191.22985000000006</v>
      </c>
      <c r="J500" s="33">
        <f t="shared" si="33"/>
        <v>-8.9838799999999708</v>
      </c>
      <c r="K500" s="34">
        <f t="shared" si="34"/>
        <v>4.7851435165391365E-3</v>
      </c>
      <c r="L500" s="47"/>
    </row>
    <row r="501" spans="1:12" x14ac:dyDescent="0.25">
      <c r="A501" s="73" t="s">
        <v>113</v>
      </c>
      <c r="B501" s="74" t="s">
        <v>120</v>
      </c>
      <c r="C501" s="75">
        <v>44132.416666666664</v>
      </c>
      <c r="D501" s="74">
        <v>0.24829999999999999</v>
      </c>
      <c r="E501" s="76"/>
      <c r="F501" s="77">
        <v>10.238099999999999</v>
      </c>
      <c r="G501" s="31">
        <f t="shared" si="35"/>
        <v>1.0238099999999999</v>
      </c>
      <c r="H501" s="32">
        <f t="shared" si="32"/>
        <v>183.26978000000008</v>
      </c>
      <c r="I501" s="32">
        <f>MAX($H$19:H501)</f>
        <v>191.22985000000006</v>
      </c>
      <c r="J501" s="33">
        <f t="shared" si="33"/>
        <v>-7.9600699999999733</v>
      </c>
      <c r="K501" s="34">
        <f t="shared" si="34"/>
        <v>5.6177373908459227E-3</v>
      </c>
      <c r="L501" s="47"/>
    </row>
    <row r="502" spans="1:12" x14ac:dyDescent="0.25">
      <c r="A502" s="73" t="s">
        <v>109</v>
      </c>
      <c r="B502" s="74" t="s">
        <v>119</v>
      </c>
      <c r="C502" s="75">
        <v>44133.75</v>
      </c>
      <c r="D502" s="74"/>
      <c r="E502" s="76"/>
      <c r="F502" s="77">
        <v>-19.746400000000001</v>
      </c>
      <c r="G502" s="31">
        <f t="shared" si="35"/>
        <v>-1.9746400000000002</v>
      </c>
      <c r="H502" s="32">
        <f t="shared" si="32"/>
        <v>181.29514000000009</v>
      </c>
      <c r="I502" s="32">
        <f>MAX($H$19:H502)</f>
        <v>191.22985000000006</v>
      </c>
      <c r="J502" s="33">
        <f t="shared" si="33"/>
        <v>-9.9347099999999671</v>
      </c>
      <c r="K502" s="34">
        <f t="shared" si="34"/>
        <v>-1.0774498665300891E-2</v>
      </c>
      <c r="L502" s="47"/>
    </row>
    <row r="503" spans="1:12" x14ac:dyDescent="0.25">
      <c r="A503" s="73" t="s">
        <v>112</v>
      </c>
      <c r="B503" s="74" t="s">
        <v>120</v>
      </c>
      <c r="C503" s="75">
        <v>44133.833333333336</v>
      </c>
      <c r="D503" s="74"/>
      <c r="E503" s="76"/>
      <c r="F503" s="77">
        <v>17.984500000000001</v>
      </c>
      <c r="G503" s="31">
        <f t="shared" si="35"/>
        <v>1.7984500000000001</v>
      </c>
      <c r="H503" s="32">
        <f t="shared" si="32"/>
        <v>183.09359000000009</v>
      </c>
      <c r="I503" s="32">
        <f>MAX($H$19:H503)</f>
        <v>191.22985000000006</v>
      </c>
      <c r="J503" s="33">
        <f t="shared" si="33"/>
        <v>-8.1362599999999645</v>
      </c>
      <c r="K503" s="34">
        <f t="shared" si="34"/>
        <v>9.9200121966864785E-3</v>
      </c>
      <c r="L503" s="47"/>
    </row>
    <row r="504" spans="1:12" x14ac:dyDescent="0.25">
      <c r="A504" s="73" t="s">
        <v>108</v>
      </c>
      <c r="B504" s="74" t="s">
        <v>120</v>
      </c>
      <c r="C504" s="75">
        <v>44134</v>
      </c>
      <c r="D504" s="74">
        <v>9.5009999999999997E-2</v>
      </c>
      <c r="E504" s="76">
        <v>435729</v>
      </c>
      <c r="F504" s="77">
        <v>14.5969</v>
      </c>
      <c r="G504" s="31">
        <f t="shared" si="35"/>
        <v>1.4596900000000002</v>
      </c>
      <c r="H504" s="32">
        <f t="shared" si="32"/>
        <v>184.55328000000009</v>
      </c>
      <c r="I504" s="32">
        <f>MAX($H$19:H504)</f>
        <v>191.22985000000006</v>
      </c>
      <c r="J504" s="33">
        <f t="shared" si="33"/>
        <v>-6.6765699999999697</v>
      </c>
      <c r="K504" s="34">
        <f t="shared" si="34"/>
        <v>7.9723708514316538E-3</v>
      </c>
      <c r="L504" s="47"/>
    </row>
    <row r="505" spans="1:12" x14ac:dyDescent="0.25">
      <c r="A505" s="73" t="s">
        <v>111</v>
      </c>
      <c r="B505" s="74" t="s">
        <v>120</v>
      </c>
      <c r="C505" s="75">
        <v>44134.25</v>
      </c>
      <c r="D505" s="74">
        <v>10.923999999999999</v>
      </c>
      <c r="E505" s="76"/>
      <c r="F505" s="77">
        <v>-12.760399999999999</v>
      </c>
      <c r="G505" s="31">
        <f t="shared" si="35"/>
        <v>-1.2760400000000001</v>
      </c>
      <c r="H505" s="32">
        <f t="shared" si="32"/>
        <v>183.27724000000009</v>
      </c>
      <c r="I505" s="32">
        <f>MAX($H$19:H505)</f>
        <v>191.22985000000006</v>
      </c>
      <c r="J505" s="33">
        <f t="shared" si="33"/>
        <v>-7.9526099999999644</v>
      </c>
      <c r="K505" s="34">
        <f t="shared" si="34"/>
        <v>-6.9142092733328608E-3</v>
      </c>
      <c r="L505" s="47"/>
    </row>
    <row r="506" spans="1:12" x14ac:dyDescent="0.25">
      <c r="A506" s="73" t="s">
        <v>110</v>
      </c>
      <c r="B506" s="74" t="s">
        <v>120</v>
      </c>
      <c r="C506" s="75">
        <v>44134.333333333336</v>
      </c>
      <c r="D506" s="74">
        <v>378.71</v>
      </c>
      <c r="E506" s="76"/>
      <c r="F506" s="77">
        <v>-13.034800000000001</v>
      </c>
      <c r="G506" s="31">
        <f t="shared" si="35"/>
        <v>-1.3034800000000002</v>
      </c>
      <c r="H506" s="32">
        <f t="shared" si="32"/>
        <v>181.97376000000008</v>
      </c>
      <c r="I506" s="32">
        <f>MAX($H$19:H506)</f>
        <v>191.22985000000006</v>
      </c>
      <c r="J506" s="33">
        <f t="shared" si="33"/>
        <v>-9.256089999999972</v>
      </c>
      <c r="K506" s="34">
        <f t="shared" si="34"/>
        <v>-7.1120669429548533E-3</v>
      </c>
      <c r="L506" s="47"/>
    </row>
    <row r="507" spans="1:12" x14ac:dyDescent="0.25">
      <c r="A507" s="73" t="s">
        <v>113</v>
      </c>
      <c r="B507" s="74" t="s">
        <v>119</v>
      </c>
      <c r="C507" s="75">
        <v>44137.083333333336</v>
      </c>
      <c r="D507" s="74">
        <v>0.24410000000000001</v>
      </c>
      <c r="E507" s="76">
        <v>286123</v>
      </c>
      <c r="F507" s="77">
        <v>-21.173200000000001</v>
      </c>
      <c r="G507" s="31">
        <f t="shared" si="35"/>
        <v>-2.1173200000000003</v>
      </c>
      <c r="H507" s="32">
        <f t="shared" si="32"/>
        <v>179.85644000000008</v>
      </c>
      <c r="I507" s="32">
        <f>MAX($H$19:H507)</f>
        <v>191.22985000000006</v>
      </c>
      <c r="J507" s="33">
        <f t="shared" si="33"/>
        <v>-11.373409999999978</v>
      </c>
      <c r="K507" s="34">
        <f t="shared" si="34"/>
        <v>-1.1635303903156147E-2</v>
      </c>
      <c r="L507" s="47"/>
    </row>
    <row r="508" spans="1:12" x14ac:dyDescent="0.25">
      <c r="A508" s="73" t="s">
        <v>111</v>
      </c>
      <c r="B508" s="74" t="s">
        <v>120</v>
      </c>
      <c r="C508" s="75">
        <v>44137.5</v>
      </c>
      <c r="D508" s="74">
        <v>11.108000000000001</v>
      </c>
      <c r="E508" s="76"/>
      <c r="F508" s="77">
        <v>27.8948</v>
      </c>
      <c r="G508" s="31">
        <f t="shared" si="35"/>
        <v>2.7894800000000002</v>
      </c>
      <c r="H508" s="32">
        <f t="shared" si="32"/>
        <v>182.64592000000007</v>
      </c>
      <c r="I508" s="32">
        <f>MAX($H$19:H508)</f>
        <v>191.22985000000006</v>
      </c>
      <c r="J508" s="33">
        <f t="shared" si="33"/>
        <v>-8.583929999999981</v>
      </c>
      <c r="K508" s="34">
        <f t="shared" si="34"/>
        <v>1.5509480783673979E-2</v>
      </c>
      <c r="L508" s="47"/>
    </row>
    <row r="509" spans="1:12" x14ac:dyDescent="0.25">
      <c r="A509" s="73" t="s">
        <v>112</v>
      </c>
      <c r="B509" s="74" t="s">
        <v>120</v>
      </c>
      <c r="C509" s="75">
        <v>44137.5</v>
      </c>
      <c r="D509" s="74"/>
      <c r="E509" s="76"/>
      <c r="F509" s="77">
        <v>18.378299999999999</v>
      </c>
      <c r="G509" s="31">
        <f t="shared" si="35"/>
        <v>1.8378300000000001</v>
      </c>
      <c r="H509" s="32">
        <f t="shared" si="32"/>
        <v>184.48375000000007</v>
      </c>
      <c r="I509" s="32">
        <f>MAX($H$19:H509)</f>
        <v>191.22985000000006</v>
      </c>
      <c r="J509" s="33">
        <f t="shared" si="33"/>
        <v>-6.7460999999999842</v>
      </c>
      <c r="K509" s="34">
        <f t="shared" si="34"/>
        <v>1.0062255975934242E-2</v>
      </c>
      <c r="L509" s="47"/>
    </row>
    <row r="510" spans="1:12" x14ac:dyDescent="0.25">
      <c r="A510" s="73" t="s">
        <v>113</v>
      </c>
      <c r="B510" s="74" t="s">
        <v>120</v>
      </c>
      <c r="C510" s="75">
        <v>44137.5</v>
      </c>
      <c r="D510" s="74">
        <v>0.23630000000000001</v>
      </c>
      <c r="E510" s="76"/>
      <c r="F510" s="77">
        <v>7.0175000000000001</v>
      </c>
      <c r="G510" s="31">
        <f t="shared" si="35"/>
        <v>0.7017500000000001</v>
      </c>
      <c r="H510" s="32">
        <f t="shared" si="32"/>
        <v>185.18550000000008</v>
      </c>
      <c r="I510" s="32">
        <f>MAX($H$19:H510)</f>
        <v>191.22985000000006</v>
      </c>
      <c r="J510" s="33">
        <f t="shared" si="33"/>
        <v>-6.0443499999999801</v>
      </c>
      <c r="K510" s="34">
        <f t="shared" si="34"/>
        <v>3.8038580633796837E-3</v>
      </c>
      <c r="L510" s="47"/>
    </row>
    <row r="511" spans="1:12" x14ac:dyDescent="0.25">
      <c r="A511" s="73" t="s">
        <v>109</v>
      </c>
      <c r="B511" s="74" t="s">
        <v>119</v>
      </c>
      <c r="C511" s="75">
        <v>44139.833333333336</v>
      </c>
      <c r="D511" s="74"/>
      <c r="E511" s="76"/>
      <c r="F511" s="77">
        <v>31.873000000000001</v>
      </c>
      <c r="G511" s="31">
        <f t="shared" si="35"/>
        <v>3.1873000000000005</v>
      </c>
      <c r="H511" s="32">
        <f t="shared" si="32"/>
        <v>188.37280000000007</v>
      </c>
      <c r="I511" s="32">
        <f>MAX($H$19:H511)</f>
        <v>191.22985000000006</v>
      </c>
      <c r="J511" s="33">
        <f t="shared" si="33"/>
        <v>-2.8570499999999868</v>
      </c>
      <c r="K511" s="34">
        <f t="shared" si="34"/>
        <v>1.7211390740635713E-2</v>
      </c>
      <c r="L511" s="47"/>
    </row>
    <row r="512" spans="1:12" x14ac:dyDescent="0.25">
      <c r="A512" s="73" t="s">
        <v>113</v>
      </c>
      <c r="B512" s="74" t="s">
        <v>119</v>
      </c>
      <c r="C512" s="75">
        <v>44140.083333333336</v>
      </c>
      <c r="D512" s="74">
        <v>0.23930000000000001</v>
      </c>
      <c r="E512" s="76"/>
      <c r="F512" s="77">
        <v>31.140299999999996</v>
      </c>
      <c r="G512" s="31">
        <f t="shared" si="35"/>
        <v>3.1140299999999996</v>
      </c>
      <c r="H512" s="32">
        <f t="shared" si="32"/>
        <v>191.48683000000005</v>
      </c>
      <c r="I512" s="32">
        <f>MAX($H$19:H512)</f>
        <v>191.48683000000005</v>
      </c>
      <c r="J512" s="33">
        <f t="shared" si="33"/>
        <v>0</v>
      </c>
      <c r="K512" s="34">
        <f t="shared" si="34"/>
        <v>1.6531208327316804E-2</v>
      </c>
      <c r="L512" s="47"/>
    </row>
    <row r="513" spans="1:12" x14ac:dyDescent="0.25">
      <c r="A513" s="73" t="s">
        <v>108</v>
      </c>
      <c r="B513" s="74" t="s">
        <v>119</v>
      </c>
      <c r="C513" s="75">
        <v>44140.833333333336</v>
      </c>
      <c r="D513" s="74">
        <v>9.7479999999999997E-2</v>
      </c>
      <c r="E513" s="76">
        <v>404040</v>
      </c>
      <c r="F513" s="77">
        <v>43.515100000000004</v>
      </c>
      <c r="G513" s="31">
        <f t="shared" si="35"/>
        <v>4.3515100000000002</v>
      </c>
      <c r="H513" s="32">
        <f t="shared" si="32"/>
        <v>195.83834000000004</v>
      </c>
      <c r="I513" s="32">
        <f>MAX($H$19:H513)</f>
        <v>195.83834000000004</v>
      </c>
      <c r="J513" s="33">
        <f t="shared" si="33"/>
        <v>0</v>
      </c>
      <c r="K513" s="34">
        <f t="shared" si="34"/>
        <v>2.2724852670024331E-2</v>
      </c>
      <c r="L513" s="47"/>
    </row>
    <row r="514" spans="1:12" x14ac:dyDescent="0.25">
      <c r="A514" s="73" t="s">
        <v>112</v>
      </c>
      <c r="B514" s="74" t="s">
        <v>119</v>
      </c>
      <c r="C514" s="75">
        <v>44143.75</v>
      </c>
      <c r="D514" s="74"/>
      <c r="E514" s="76"/>
      <c r="F514" s="77">
        <v>7.6995999999999993</v>
      </c>
      <c r="G514" s="31">
        <f t="shared" si="35"/>
        <v>0.76995999999999998</v>
      </c>
      <c r="H514" s="32">
        <f t="shared" si="32"/>
        <v>196.60830000000004</v>
      </c>
      <c r="I514" s="32">
        <f>MAX($H$19:H514)</f>
        <v>196.60830000000004</v>
      </c>
      <c r="J514" s="33">
        <f t="shared" si="33"/>
        <v>0</v>
      </c>
      <c r="K514" s="34">
        <f t="shared" si="34"/>
        <v>3.931610122920759E-3</v>
      </c>
      <c r="L514" s="47"/>
    </row>
    <row r="515" spans="1:12" x14ac:dyDescent="0.25">
      <c r="A515" s="73" t="s">
        <v>109</v>
      </c>
      <c r="B515" s="74" t="s">
        <v>120</v>
      </c>
      <c r="C515" s="75">
        <v>44144.666666666664</v>
      </c>
      <c r="D515" s="74"/>
      <c r="E515" s="76"/>
      <c r="F515" s="77">
        <v>-20.089400000000001</v>
      </c>
      <c r="G515" s="31">
        <f t="shared" si="35"/>
        <v>-2.0089400000000004</v>
      </c>
      <c r="H515" s="32">
        <f t="shared" si="32"/>
        <v>194.59936000000005</v>
      </c>
      <c r="I515" s="32">
        <f>MAX($H$19:H515)</f>
        <v>196.60830000000004</v>
      </c>
      <c r="J515" s="33">
        <f t="shared" si="33"/>
        <v>-2.0089399999999955</v>
      </c>
      <c r="K515" s="34">
        <f t="shared" si="34"/>
        <v>-1.0217981641670204E-2</v>
      </c>
      <c r="L515" s="47"/>
    </row>
    <row r="516" spans="1:12" x14ac:dyDescent="0.25">
      <c r="A516" s="73" t="s">
        <v>110</v>
      </c>
      <c r="B516" s="74" t="s">
        <v>120</v>
      </c>
      <c r="C516" s="75">
        <v>44144.666666666664</v>
      </c>
      <c r="D516" s="74">
        <v>437.53</v>
      </c>
      <c r="E516" s="76"/>
      <c r="F516" s="77">
        <v>-20.7836</v>
      </c>
      <c r="G516" s="31">
        <f t="shared" si="35"/>
        <v>-2.07836</v>
      </c>
      <c r="H516" s="32">
        <f t="shared" si="32"/>
        <v>192.52100000000004</v>
      </c>
      <c r="I516" s="32">
        <f>MAX($H$19:H516)</f>
        <v>196.60830000000004</v>
      </c>
      <c r="J516" s="33">
        <f t="shared" si="33"/>
        <v>-4.087299999999999</v>
      </c>
      <c r="K516" s="34">
        <f t="shared" si="34"/>
        <v>-1.0680199564890636E-2</v>
      </c>
      <c r="L516" s="47"/>
    </row>
    <row r="517" spans="1:12" x14ac:dyDescent="0.25">
      <c r="A517" s="73" t="s">
        <v>113</v>
      </c>
      <c r="B517" s="74" t="s">
        <v>119</v>
      </c>
      <c r="C517" s="75">
        <v>44145.333333333336</v>
      </c>
      <c r="D517" s="74">
        <v>0.26079999999999998</v>
      </c>
      <c r="E517" s="76"/>
      <c r="F517" s="77">
        <v>6.1207000000000003</v>
      </c>
      <c r="G517" s="31">
        <f t="shared" si="35"/>
        <v>0.61207000000000011</v>
      </c>
      <c r="H517" s="32">
        <f t="shared" si="32"/>
        <v>193.13307000000003</v>
      </c>
      <c r="I517" s="32">
        <f>MAX($H$19:H517)</f>
        <v>196.60830000000004</v>
      </c>
      <c r="J517" s="33">
        <f t="shared" si="33"/>
        <v>-3.4752300000000105</v>
      </c>
      <c r="K517" s="34">
        <f t="shared" si="34"/>
        <v>3.17923758966554E-3</v>
      </c>
      <c r="L517" s="47"/>
    </row>
    <row r="518" spans="1:12" x14ac:dyDescent="0.25">
      <c r="A518" s="73" t="s">
        <v>112</v>
      </c>
      <c r="B518" s="74" t="s">
        <v>119</v>
      </c>
      <c r="C518" s="75">
        <v>44145.416666666664</v>
      </c>
      <c r="D518" s="74"/>
      <c r="E518" s="76"/>
      <c r="F518" s="77">
        <v>10</v>
      </c>
      <c r="G518" s="31">
        <f t="shared" si="35"/>
        <v>1</v>
      </c>
      <c r="H518" s="32">
        <f t="shared" si="32"/>
        <v>194.13307000000003</v>
      </c>
      <c r="I518" s="32">
        <f>MAX($H$19:H518)</f>
        <v>196.60830000000004</v>
      </c>
      <c r="J518" s="33">
        <f t="shared" si="33"/>
        <v>-2.4752300000000105</v>
      </c>
      <c r="K518" s="34">
        <f t="shared" si="34"/>
        <v>5.1777771668000128E-3</v>
      </c>
      <c r="L518" s="47"/>
    </row>
    <row r="519" spans="1:12" x14ac:dyDescent="0.25">
      <c r="A519" s="73" t="s">
        <v>110</v>
      </c>
      <c r="B519" s="74" t="s">
        <v>119</v>
      </c>
      <c r="C519" s="75">
        <v>44146.083333333336</v>
      </c>
      <c r="D519" s="74">
        <v>464</v>
      </c>
      <c r="E519" s="76"/>
      <c r="F519" s="77">
        <v>6.5588999999999995</v>
      </c>
      <c r="G519" s="31">
        <f t="shared" si="35"/>
        <v>0.65588999999999997</v>
      </c>
      <c r="H519" s="32">
        <f t="shared" si="32"/>
        <v>194.78896000000003</v>
      </c>
      <c r="I519" s="32">
        <f>MAX($H$19:H519)</f>
        <v>196.60830000000004</v>
      </c>
      <c r="J519" s="33">
        <f t="shared" si="33"/>
        <v>-1.8193400000000111</v>
      </c>
      <c r="K519" s="34">
        <f t="shared" si="34"/>
        <v>3.3785588411083811E-3</v>
      </c>
      <c r="L519" s="47"/>
    </row>
    <row r="520" spans="1:12" x14ac:dyDescent="0.25">
      <c r="A520" s="73" t="s">
        <v>109</v>
      </c>
      <c r="B520" s="74" t="s">
        <v>119</v>
      </c>
      <c r="C520" s="75">
        <v>44146.5</v>
      </c>
      <c r="D520" s="74"/>
      <c r="E520" s="76"/>
      <c r="F520" s="77">
        <v>7.0142999999999995</v>
      </c>
      <c r="G520" s="31">
        <f t="shared" si="35"/>
        <v>0.70143</v>
      </c>
      <c r="H520" s="32">
        <f t="shared" si="32"/>
        <v>195.49039000000002</v>
      </c>
      <c r="I520" s="32">
        <f>MAX($H$19:H520)</f>
        <v>196.60830000000004</v>
      </c>
      <c r="J520" s="33">
        <f t="shared" si="33"/>
        <v>-1.1179100000000233</v>
      </c>
      <c r="K520" s="34">
        <f t="shared" si="34"/>
        <v>3.6009741003801832E-3</v>
      </c>
      <c r="L520" s="47"/>
    </row>
    <row r="521" spans="1:12" x14ac:dyDescent="0.25">
      <c r="A521" s="73" t="s">
        <v>111</v>
      </c>
      <c r="B521" s="74" t="s">
        <v>120</v>
      </c>
      <c r="C521" s="75">
        <v>44147</v>
      </c>
      <c r="D521" s="74">
        <v>12.779</v>
      </c>
      <c r="E521" s="76"/>
      <c r="F521" s="77">
        <v>6.6749999999999998</v>
      </c>
      <c r="G521" s="31">
        <f t="shared" si="35"/>
        <v>0.66749999999999998</v>
      </c>
      <c r="H521" s="32">
        <f t="shared" si="32"/>
        <v>196.15789000000001</v>
      </c>
      <c r="I521" s="32">
        <f>MAX($H$19:H521)</f>
        <v>196.60830000000004</v>
      </c>
      <c r="J521" s="33">
        <f t="shared" si="33"/>
        <v>-0.45041000000003351</v>
      </c>
      <c r="K521" s="34">
        <f t="shared" si="34"/>
        <v>3.414490093349265E-3</v>
      </c>
      <c r="L521" s="47"/>
    </row>
    <row r="522" spans="1:12" x14ac:dyDescent="0.25">
      <c r="A522" s="73" t="s">
        <v>108</v>
      </c>
      <c r="B522" s="74" t="s">
        <v>120</v>
      </c>
      <c r="C522" s="75">
        <v>44147.083333333336</v>
      </c>
      <c r="D522" s="74">
        <v>0.10576000000000001</v>
      </c>
      <c r="E522" s="76">
        <v>427350</v>
      </c>
      <c r="F522" s="77">
        <v>8.6324000000000005</v>
      </c>
      <c r="G522" s="31">
        <f t="shared" si="35"/>
        <v>0.86324000000000012</v>
      </c>
      <c r="H522" s="32">
        <f t="shared" si="32"/>
        <v>197.02113</v>
      </c>
      <c r="I522" s="32">
        <f>MAX($H$19:H522)</f>
        <v>197.02113</v>
      </c>
      <c r="J522" s="33">
        <f t="shared" si="33"/>
        <v>0</v>
      </c>
      <c r="K522" s="34">
        <f t="shared" si="34"/>
        <v>4.4007406482604594E-3</v>
      </c>
      <c r="L522" s="47"/>
    </row>
    <row r="523" spans="1:12" x14ac:dyDescent="0.25">
      <c r="A523" s="73" t="s">
        <v>109</v>
      </c>
      <c r="B523" s="74" t="s">
        <v>119</v>
      </c>
      <c r="C523" s="75">
        <v>44147.416666666664</v>
      </c>
      <c r="D523" s="74"/>
      <c r="E523" s="76"/>
      <c r="F523" s="77">
        <v>-19.935199999999998</v>
      </c>
      <c r="G523" s="31">
        <f t="shared" si="35"/>
        <v>-1.99352</v>
      </c>
      <c r="H523" s="32">
        <f t="shared" si="32"/>
        <v>195.02761000000001</v>
      </c>
      <c r="I523" s="32">
        <f>MAX($H$19:H523)</f>
        <v>197.02113</v>
      </c>
      <c r="J523" s="33">
        <f t="shared" si="33"/>
        <v>-1.9935199999999895</v>
      </c>
      <c r="K523" s="34">
        <f t="shared" si="34"/>
        <v>-1.0118305584786769E-2</v>
      </c>
      <c r="L523" s="47"/>
    </row>
    <row r="524" spans="1:12" x14ac:dyDescent="0.25">
      <c r="A524" s="73" t="s">
        <v>110</v>
      </c>
      <c r="B524" s="74" t="s">
        <v>119</v>
      </c>
      <c r="C524" s="75">
        <v>44148.583333333336</v>
      </c>
      <c r="D524" s="74">
        <v>471.76</v>
      </c>
      <c r="E524" s="76"/>
      <c r="F524" s="77">
        <v>-9.3209999999999997</v>
      </c>
      <c r="G524" s="31">
        <f t="shared" si="35"/>
        <v>-0.93210000000000004</v>
      </c>
      <c r="H524" s="32">
        <f t="shared" si="32"/>
        <v>194.09551000000002</v>
      </c>
      <c r="I524" s="32">
        <f>MAX($H$19:H524)</f>
        <v>197.02113</v>
      </c>
      <c r="J524" s="33">
        <f t="shared" si="33"/>
        <v>-2.9256199999999808</v>
      </c>
      <c r="K524" s="34">
        <f t="shared" si="34"/>
        <v>-4.7793232968398325E-3</v>
      </c>
      <c r="L524" s="47"/>
    </row>
    <row r="525" spans="1:12" x14ac:dyDescent="0.25">
      <c r="A525" s="73" t="s">
        <v>108</v>
      </c>
      <c r="B525" s="74" t="s">
        <v>120</v>
      </c>
      <c r="C525" s="75">
        <v>44149.333333333336</v>
      </c>
      <c r="D525" s="74">
        <v>0.10453</v>
      </c>
      <c r="E525" s="76">
        <v>524934</v>
      </c>
      <c r="F525" s="77">
        <v>6.0366999999999997</v>
      </c>
      <c r="G525" s="31">
        <f t="shared" si="35"/>
        <v>0.60367000000000004</v>
      </c>
      <c r="H525" s="32">
        <f t="shared" si="32"/>
        <v>194.69918000000001</v>
      </c>
      <c r="I525" s="32">
        <f>MAX($H$19:H525)</f>
        <v>197.02113</v>
      </c>
      <c r="J525" s="33">
        <f t="shared" si="33"/>
        <v>-2.3219499999999869</v>
      </c>
      <c r="K525" s="34">
        <f t="shared" si="34"/>
        <v>3.1101698333979577E-3</v>
      </c>
      <c r="L525" s="47"/>
    </row>
    <row r="526" spans="1:12" x14ac:dyDescent="0.25">
      <c r="A526" s="73" t="s">
        <v>111</v>
      </c>
      <c r="B526" s="74" t="s">
        <v>120</v>
      </c>
      <c r="C526" s="75">
        <v>44149.416666666664</v>
      </c>
      <c r="D526" s="74">
        <v>12.412000000000001</v>
      </c>
      <c r="E526" s="76"/>
      <c r="F526" s="77">
        <v>-0.42359999999999998</v>
      </c>
      <c r="G526" s="31">
        <f t="shared" si="35"/>
        <v>-4.2360000000000002E-2</v>
      </c>
      <c r="H526" s="32">
        <f t="shared" si="32"/>
        <v>194.65682000000001</v>
      </c>
      <c r="I526" s="32">
        <f>MAX($H$19:H526)</f>
        <v>197.02113</v>
      </c>
      <c r="J526" s="33">
        <f t="shared" si="33"/>
        <v>-2.364309999999989</v>
      </c>
      <c r="K526" s="34">
        <f t="shared" si="34"/>
        <v>-2.175664016663692E-4</v>
      </c>
      <c r="L526" s="47"/>
    </row>
    <row r="527" spans="1:12" x14ac:dyDescent="0.25">
      <c r="A527" s="73" t="s">
        <v>112</v>
      </c>
      <c r="B527" s="74" t="s">
        <v>120</v>
      </c>
      <c r="C527" s="75">
        <v>44149.416666666664</v>
      </c>
      <c r="D527" s="74"/>
      <c r="E527" s="76"/>
      <c r="F527" s="77">
        <v>-20.555599999999998</v>
      </c>
      <c r="G527" s="31">
        <f t="shared" si="35"/>
        <v>-2.0555599999999998</v>
      </c>
      <c r="H527" s="32">
        <f t="shared" si="32"/>
        <v>192.60126000000002</v>
      </c>
      <c r="I527" s="32">
        <f>MAX($H$19:H527)</f>
        <v>197.02113</v>
      </c>
      <c r="J527" s="33">
        <f t="shared" si="33"/>
        <v>-4.4198699999999747</v>
      </c>
      <c r="K527" s="34">
        <f t="shared" si="34"/>
        <v>-1.0559917705426303E-2</v>
      </c>
      <c r="L527" s="47"/>
    </row>
    <row r="528" spans="1:12" x14ac:dyDescent="0.25">
      <c r="A528" s="73" t="s">
        <v>112</v>
      </c>
      <c r="B528" s="74" t="s">
        <v>119</v>
      </c>
      <c r="C528" s="75">
        <v>44150.333333333336</v>
      </c>
      <c r="D528" s="74"/>
      <c r="E528" s="76"/>
      <c r="F528" s="77">
        <v>-20.2898</v>
      </c>
      <c r="G528" s="31">
        <f t="shared" si="35"/>
        <v>-2.0289800000000002</v>
      </c>
      <c r="H528" s="32">
        <f t="shared" si="32"/>
        <v>190.57228000000003</v>
      </c>
      <c r="I528" s="32">
        <f>MAX($H$19:H528)</f>
        <v>197.02113</v>
      </c>
      <c r="J528" s="33">
        <f t="shared" si="33"/>
        <v>-6.4488499999999647</v>
      </c>
      <c r="K528" s="34">
        <f t="shared" si="34"/>
        <v>-1.0534614363374328E-2</v>
      </c>
      <c r="L528" s="47"/>
    </row>
    <row r="529" spans="1:12" x14ac:dyDescent="0.25">
      <c r="A529" s="73" t="s">
        <v>108</v>
      </c>
      <c r="B529" s="74" t="s">
        <v>120</v>
      </c>
      <c r="C529" s="75">
        <v>44150.75</v>
      </c>
      <c r="D529" s="74">
        <v>0.10167</v>
      </c>
      <c r="E529" s="76">
        <v>569800</v>
      </c>
      <c r="F529" s="77">
        <v>7.2364999999999995</v>
      </c>
      <c r="G529" s="31">
        <f t="shared" si="35"/>
        <v>0.72365000000000002</v>
      </c>
      <c r="H529" s="32">
        <f t="shared" si="32"/>
        <v>191.29593000000003</v>
      </c>
      <c r="I529" s="32">
        <f>MAX($H$19:H529)</f>
        <v>197.02113</v>
      </c>
      <c r="J529" s="33">
        <f t="shared" si="33"/>
        <v>-5.7251999999999725</v>
      </c>
      <c r="K529" s="34">
        <f t="shared" si="34"/>
        <v>3.7972469028548783E-3</v>
      </c>
      <c r="L529" s="47"/>
    </row>
    <row r="530" spans="1:12" x14ac:dyDescent="0.25">
      <c r="A530" s="73" t="s">
        <v>112</v>
      </c>
      <c r="B530" s="74" t="s">
        <v>120</v>
      </c>
      <c r="C530" s="75">
        <v>44150.833333333336</v>
      </c>
      <c r="D530" s="74"/>
      <c r="E530" s="76"/>
      <c r="F530" s="77">
        <v>-20.2898</v>
      </c>
      <c r="G530" s="31">
        <f t="shared" si="35"/>
        <v>-2.0289800000000002</v>
      </c>
      <c r="H530" s="32">
        <f t="shared" si="32"/>
        <v>189.26695000000004</v>
      </c>
      <c r="I530" s="32">
        <f>MAX($H$19:H530)</f>
        <v>197.02113</v>
      </c>
      <c r="J530" s="33">
        <f t="shared" si="33"/>
        <v>-7.7541799999999625</v>
      </c>
      <c r="K530" s="34">
        <f t="shared" si="34"/>
        <v>-1.0606498528222708E-2</v>
      </c>
      <c r="L530" s="47"/>
    </row>
    <row r="531" spans="1:12" x14ac:dyDescent="0.25">
      <c r="A531" s="73" t="s">
        <v>109</v>
      </c>
      <c r="B531" s="74" t="s">
        <v>120</v>
      </c>
      <c r="C531" s="75">
        <v>44150.916666666664</v>
      </c>
      <c r="D531" s="74"/>
      <c r="E531" s="76"/>
      <c r="F531" s="77">
        <v>-20.0732</v>
      </c>
      <c r="G531" s="31">
        <f t="shared" si="35"/>
        <v>-2.00732</v>
      </c>
      <c r="H531" s="32">
        <f t="shared" si="32"/>
        <v>187.25963000000004</v>
      </c>
      <c r="I531" s="32">
        <f>MAX($H$19:H531)</f>
        <v>197.02113</v>
      </c>
      <c r="J531" s="33">
        <f t="shared" si="33"/>
        <v>-9.7614999999999554</v>
      </c>
      <c r="K531" s="34">
        <f t="shared" si="34"/>
        <v>-1.060576080504283E-2</v>
      </c>
      <c r="L531" s="47"/>
    </row>
    <row r="532" spans="1:12" x14ac:dyDescent="0.25">
      <c r="A532" s="73" t="s">
        <v>109</v>
      </c>
      <c r="B532" s="74" t="s">
        <v>119</v>
      </c>
      <c r="C532" s="75">
        <v>44151.25</v>
      </c>
      <c r="D532" s="74"/>
      <c r="E532" s="76"/>
      <c r="F532" s="77">
        <v>33.704599999999999</v>
      </c>
      <c r="G532" s="31">
        <f t="shared" si="35"/>
        <v>3.37046</v>
      </c>
      <c r="H532" s="32">
        <f t="shared" si="32"/>
        <v>190.63009000000005</v>
      </c>
      <c r="I532" s="32">
        <f>MAX($H$19:H532)</f>
        <v>197.02113</v>
      </c>
      <c r="J532" s="33">
        <f t="shared" si="33"/>
        <v>-6.391039999999947</v>
      </c>
      <c r="K532" s="34">
        <f t="shared" si="34"/>
        <v>1.7998860726148092E-2</v>
      </c>
      <c r="L532" s="47"/>
    </row>
    <row r="533" spans="1:12" x14ac:dyDescent="0.25">
      <c r="A533" s="73" t="s">
        <v>113</v>
      </c>
      <c r="B533" s="74" t="s">
        <v>119</v>
      </c>
      <c r="C533" s="75">
        <v>44151.583333333336</v>
      </c>
      <c r="D533" s="74">
        <v>0.27979999999999999</v>
      </c>
      <c r="E533" s="76"/>
      <c r="F533" s="77">
        <v>6.3724999999999996</v>
      </c>
      <c r="G533" s="31">
        <f t="shared" si="35"/>
        <v>0.63724999999999998</v>
      </c>
      <c r="H533" s="32">
        <f t="shared" si="32"/>
        <v>191.26734000000005</v>
      </c>
      <c r="I533" s="32">
        <f>MAX($H$19:H533)</f>
        <v>197.02113</v>
      </c>
      <c r="J533" s="33">
        <f t="shared" si="33"/>
        <v>-5.7537899999999524</v>
      </c>
      <c r="K533" s="34">
        <f t="shared" si="34"/>
        <v>3.3428615597883571E-3</v>
      </c>
      <c r="L533" s="47"/>
    </row>
    <row r="534" spans="1:12" x14ac:dyDescent="0.25">
      <c r="A534" s="73" t="s">
        <v>112</v>
      </c>
      <c r="B534" s="74" t="s">
        <v>119</v>
      </c>
      <c r="C534" s="75">
        <v>44154.583333333336</v>
      </c>
      <c r="D534" s="74"/>
      <c r="E534" s="76"/>
      <c r="F534" s="77">
        <v>-20.096600000000002</v>
      </c>
      <c r="G534" s="31">
        <f t="shared" si="35"/>
        <v>-2.0096600000000002</v>
      </c>
      <c r="H534" s="32">
        <f t="shared" si="32"/>
        <v>189.25768000000005</v>
      </c>
      <c r="I534" s="32">
        <f>MAX($H$19:H534)</f>
        <v>197.02113</v>
      </c>
      <c r="J534" s="33">
        <f t="shared" si="33"/>
        <v>-7.7634499999999491</v>
      </c>
      <c r="K534" s="34">
        <f t="shared" si="34"/>
        <v>-1.050707350245994E-2</v>
      </c>
      <c r="L534" s="47"/>
    </row>
    <row r="535" spans="1:12" x14ac:dyDescent="0.25">
      <c r="A535" s="73" t="s">
        <v>110</v>
      </c>
      <c r="B535" s="74" t="s">
        <v>119</v>
      </c>
      <c r="C535" s="75">
        <v>44155.25</v>
      </c>
      <c r="D535" s="74">
        <v>485.16</v>
      </c>
      <c r="E535" s="76"/>
      <c r="F535" s="77">
        <v>25.627300000000002</v>
      </c>
      <c r="G535" s="31">
        <f t="shared" si="35"/>
        <v>2.5627300000000002</v>
      </c>
      <c r="H535" s="32">
        <f t="shared" si="32"/>
        <v>191.82041000000004</v>
      </c>
      <c r="I535" s="32">
        <f>MAX($H$19:H535)</f>
        <v>197.02113</v>
      </c>
      <c r="J535" s="33">
        <f t="shared" si="33"/>
        <v>-5.2007199999999614</v>
      </c>
      <c r="K535" s="34">
        <f t="shared" si="34"/>
        <v>1.3540956435691198E-2</v>
      </c>
      <c r="L535" s="47"/>
    </row>
    <row r="536" spans="1:12" x14ac:dyDescent="0.25">
      <c r="A536" s="73" t="s">
        <v>108</v>
      </c>
      <c r="B536" s="74" t="s">
        <v>119</v>
      </c>
      <c r="C536" s="75">
        <v>44155.5</v>
      </c>
      <c r="D536" s="74">
        <v>0.11029</v>
      </c>
      <c r="E536" s="76">
        <v>450450</v>
      </c>
      <c r="F536" s="77">
        <v>5.4504999999999999</v>
      </c>
      <c r="G536" s="31">
        <f t="shared" si="35"/>
        <v>0.54505000000000003</v>
      </c>
      <c r="H536" s="32">
        <f t="shared" si="32"/>
        <v>192.36546000000004</v>
      </c>
      <c r="I536" s="32">
        <f>MAX($H$19:H536)</f>
        <v>197.02113</v>
      </c>
      <c r="J536" s="33">
        <f t="shared" si="33"/>
        <v>-4.655669999999958</v>
      </c>
      <c r="K536" s="34">
        <f t="shared" si="34"/>
        <v>2.841459884274089E-3</v>
      </c>
      <c r="L536" s="47"/>
    </row>
    <row r="537" spans="1:12" x14ac:dyDescent="0.25">
      <c r="A537" s="73" t="s">
        <v>111</v>
      </c>
      <c r="B537" s="74" t="s">
        <v>119</v>
      </c>
      <c r="C537" s="75">
        <v>44156.666666666664</v>
      </c>
      <c r="D537" s="74">
        <v>15.132</v>
      </c>
      <c r="E537" s="76"/>
      <c r="F537" s="77">
        <v>1.5141000000000002</v>
      </c>
      <c r="G537" s="31">
        <f t="shared" si="35"/>
        <v>0.15141000000000004</v>
      </c>
      <c r="H537" s="32">
        <f t="shared" ref="H537:H600" si="36">(H536+G537)</f>
        <v>192.51687000000004</v>
      </c>
      <c r="I537" s="32">
        <f>MAX($H$19:H537)</f>
        <v>197.02113</v>
      </c>
      <c r="J537" s="33">
        <f t="shared" ref="J537:J600" si="37">(H537-I537)</f>
        <v>-4.5042599999999595</v>
      </c>
      <c r="K537" s="34">
        <f t="shared" si="34"/>
        <v>7.8709556278977466E-4</v>
      </c>
      <c r="L537" s="47"/>
    </row>
    <row r="538" spans="1:12" x14ac:dyDescent="0.25">
      <c r="A538" s="73" t="s">
        <v>110</v>
      </c>
      <c r="B538" s="74" t="s">
        <v>119</v>
      </c>
      <c r="C538" s="75">
        <v>44156.75</v>
      </c>
      <c r="D538" s="74">
        <v>545.49</v>
      </c>
      <c r="E538" s="76"/>
      <c r="F538" s="77">
        <v>4.2446000000000002</v>
      </c>
      <c r="G538" s="31">
        <f t="shared" si="35"/>
        <v>0.42446000000000006</v>
      </c>
      <c r="H538" s="32">
        <f t="shared" si="36"/>
        <v>192.94133000000005</v>
      </c>
      <c r="I538" s="32">
        <f>MAX($H$19:H538)</f>
        <v>197.02113</v>
      </c>
      <c r="J538" s="33">
        <f t="shared" si="37"/>
        <v>-4.079799999999949</v>
      </c>
      <c r="K538" s="34">
        <f t="shared" si="34"/>
        <v>2.2047937928764139E-3</v>
      </c>
      <c r="L538" s="47"/>
    </row>
    <row r="539" spans="1:12" x14ac:dyDescent="0.25">
      <c r="A539" s="73" t="s">
        <v>110</v>
      </c>
      <c r="B539" s="74" t="s">
        <v>119</v>
      </c>
      <c r="C539" s="75">
        <v>44157.916666666664</v>
      </c>
      <c r="D539" s="74">
        <v>573.46</v>
      </c>
      <c r="E539" s="76"/>
      <c r="F539" s="77">
        <v>-19.652000000000001</v>
      </c>
      <c r="G539" s="31">
        <f t="shared" si="35"/>
        <v>-1.9652000000000003</v>
      </c>
      <c r="H539" s="32">
        <f t="shared" si="36"/>
        <v>190.97613000000004</v>
      </c>
      <c r="I539" s="32">
        <f>MAX($H$19:H539)</f>
        <v>197.02113</v>
      </c>
      <c r="J539" s="33">
        <f t="shared" si="37"/>
        <v>-6.0449999999999591</v>
      </c>
      <c r="K539" s="34">
        <f t="shared" si="34"/>
        <v>-1.0185479699968969E-2</v>
      </c>
      <c r="L539" s="47"/>
    </row>
    <row r="540" spans="1:12" x14ac:dyDescent="0.25">
      <c r="A540" s="73" t="s">
        <v>108</v>
      </c>
      <c r="B540" s="74" t="s">
        <v>119</v>
      </c>
      <c r="C540" s="75">
        <v>44158.083333333336</v>
      </c>
      <c r="D540" s="74">
        <v>0.14903</v>
      </c>
      <c r="E540" s="76">
        <v>99354</v>
      </c>
      <c r="F540" s="77">
        <v>7.1237000000000004</v>
      </c>
      <c r="G540" s="31">
        <f t="shared" si="35"/>
        <v>0.71237000000000006</v>
      </c>
      <c r="H540" s="32">
        <f t="shared" si="36"/>
        <v>191.68850000000003</v>
      </c>
      <c r="I540" s="32">
        <f>MAX($H$19:H540)</f>
        <v>197.02113</v>
      </c>
      <c r="J540" s="33">
        <f t="shared" si="37"/>
        <v>-5.3326299999999662</v>
      </c>
      <c r="K540" s="34">
        <f t="shared" ref="K540:K603" si="38">(H540/H539)-1</f>
        <v>3.7301520352308604E-3</v>
      </c>
      <c r="L540" s="47"/>
    </row>
    <row r="541" spans="1:12" x14ac:dyDescent="0.25">
      <c r="A541" s="73" t="s">
        <v>112</v>
      </c>
      <c r="B541" s="74" t="s">
        <v>119</v>
      </c>
      <c r="C541" s="75">
        <v>44158.416666666664</v>
      </c>
      <c r="D541" s="74"/>
      <c r="E541" s="76"/>
      <c r="F541" s="77">
        <v>3.077</v>
      </c>
      <c r="G541" s="31">
        <f t="shared" si="35"/>
        <v>0.30770000000000003</v>
      </c>
      <c r="H541" s="32">
        <f t="shared" si="36"/>
        <v>191.99620000000004</v>
      </c>
      <c r="I541" s="32">
        <f>MAX($H$19:H541)</f>
        <v>197.02113</v>
      </c>
      <c r="J541" s="33">
        <f t="shared" si="37"/>
        <v>-5.024929999999955</v>
      </c>
      <c r="K541" s="34">
        <f t="shared" si="38"/>
        <v>1.6052084501678721E-3</v>
      </c>
      <c r="L541" s="47"/>
    </row>
    <row r="542" spans="1:12" x14ac:dyDescent="0.25">
      <c r="A542" s="73" t="s">
        <v>113</v>
      </c>
      <c r="B542" s="74" t="s">
        <v>119</v>
      </c>
      <c r="C542" s="75">
        <v>44158.75</v>
      </c>
      <c r="D542" s="74">
        <v>0.54590000000000005</v>
      </c>
      <c r="E542" s="76"/>
      <c r="F542" s="77">
        <v>13.528200000000002</v>
      </c>
      <c r="G542" s="31">
        <f t="shared" si="35"/>
        <v>1.3528200000000004</v>
      </c>
      <c r="H542" s="32">
        <f t="shared" si="36"/>
        <v>193.34902000000005</v>
      </c>
      <c r="I542" s="32">
        <f>MAX($H$19:H542)</f>
        <v>197.02113</v>
      </c>
      <c r="J542" s="33">
        <f t="shared" si="37"/>
        <v>-3.6721099999999467</v>
      </c>
      <c r="K542" s="34">
        <f t="shared" si="38"/>
        <v>7.0460769536064838E-3</v>
      </c>
      <c r="L542" s="47"/>
    </row>
    <row r="543" spans="1:12" x14ac:dyDescent="0.25">
      <c r="A543" s="73" t="s">
        <v>111</v>
      </c>
      <c r="B543" s="74" t="s">
        <v>119</v>
      </c>
      <c r="C543" s="75">
        <v>44159.083333333336</v>
      </c>
      <c r="D543" s="74">
        <v>15.817</v>
      </c>
      <c r="E543" s="76"/>
      <c r="F543" s="77">
        <v>6.6809000000000003</v>
      </c>
      <c r="G543" s="31">
        <f t="shared" si="35"/>
        <v>0.66809000000000007</v>
      </c>
      <c r="H543" s="32">
        <f t="shared" si="36"/>
        <v>194.01711000000006</v>
      </c>
      <c r="I543" s="32">
        <f>MAX($H$19:H543)</f>
        <v>197.02113</v>
      </c>
      <c r="J543" s="33">
        <f t="shared" si="37"/>
        <v>-3.0040199999999402</v>
      </c>
      <c r="K543" s="34">
        <f t="shared" si="38"/>
        <v>3.4553575704703299E-3</v>
      </c>
      <c r="L543" s="47"/>
    </row>
    <row r="544" spans="1:12" x14ac:dyDescent="0.25">
      <c r="A544" s="73" t="s">
        <v>112</v>
      </c>
      <c r="B544" s="74" t="s">
        <v>119</v>
      </c>
      <c r="C544" s="75">
        <v>44160.583333333336</v>
      </c>
      <c r="D544" s="74"/>
      <c r="E544" s="76"/>
      <c r="F544" s="77">
        <v>7.3540000000000001</v>
      </c>
      <c r="G544" s="31">
        <f t="shared" si="35"/>
        <v>0.73540000000000005</v>
      </c>
      <c r="H544" s="32">
        <f t="shared" si="36"/>
        <v>194.75251000000006</v>
      </c>
      <c r="I544" s="32">
        <f>MAX($H$19:H544)</f>
        <v>197.02113</v>
      </c>
      <c r="J544" s="33">
        <f t="shared" si="37"/>
        <v>-2.2686199999999417</v>
      </c>
      <c r="K544" s="34">
        <f t="shared" si="38"/>
        <v>3.7903873529505638E-3</v>
      </c>
      <c r="L544" s="47"/>
    </row>
    <row r="545" spans="1:12" x14ac:dyDescent="0.25">
      <c r="A545" s="73" t="s">
        <v>112</v>
      </c>
      <c r="B545" s="74" t="s">
        <v>120</v>
      </c>
      <c r="C545" s="75">
        <v>44161</v>
      </c>
      <c r="D545" s="74"/>
      <c r="E545" s="76"/>
      <c r="F545" s="77">
        <v>24.047699999999999</v>
      </c>
      <c r="G545" s="31">
        <f t="shared" si="35"/>
        <v>2.4047700000000001</v>
      </c>
      <c r="H545" s="32">
        <f t="shared" si="36"/>
        <v>197.15728000000007</v>
      </c>
      <c r="I545" s="32">
        <f>MAX($H$19:H545)</f>
        <v>197.15728000000007</v>
      </c>
      <c r="J545" s="33">
        <f t="shared" si="37"/>
        <v>0</v>
      </c>
      <c r="K545" s="34">
        <f t="shared" si="38"/>
        <v>1.2347825452930117E-2</v>
      </c>
      <c r="L545" s="47"/>
    </row>
    <row r="546" spans="1:12" x14ac:dyDescent="0.25">
      <c r="A546" s="73" t="s">
        <v>113</v>
      </c>
      <c r="B546" s="74" t="s">
        <v>119</v>
      </c>
      <c r="C546" s="75">
        <v>44165.75</v>
      </c>
      <c r="D546" s="74">
        <v>0.64690000000000003</v>
      </c>
      <c r="E546" s="76"/>
      <c r="F546" s="77">
        <v>6.805699999999999</v>
      </c>
      <c r="G546" s="31">
        <f t="shared" si="35"/>
        <v>0.6805699999999999</v>
      </c>
      <c r="H546" s="32">
        <f t="shared" si="36"/>
        <v>197.83785000000006</v>
      </c>
      <c r="I546" s="32">
        <f>MAX($H$19:H546)</f>
        <v>197.83785000000006</v>
      </c>
      <c r="J546" s="33">
        <f t="shared" si="37"/>
        <v>0</v>
      </c>
      <c r="K546" s="34">
        <f t="shared" si="38"/>
        <v>3.4519141266302622E-3</v>
      </c>
      <c r="L546" s="47"/>
    </row>
    <row r="547" spans="1:12" x14ac:dyDescent="0.25">
      <c r="A547" s="73" t="s">
        <v>112</v>
      </c>
      <c r="B547" s="74" t="s">
        <v>120</v>
      </c>
      <c r="C547" s="75">
        <v>44166.583333333336</v>
      </c>
      <c r="D547" s="74"/>
      <c r="E547" s="76"/>
      <c r="F547" s="77">
        <v>-7.6189999999999998</v>
      </c>
      <c r="G547" s="31">
        <f t="shared" si="35"/>
        <v>-0.76190000000000002</v>
      </c>
      <c r="H547" s="32">
        <f t="shared" si="36"/>
        <v>197.07595000000006</v>
      </c>
      <c r="I547" s="32">
        <f>MAX($H$19:H547)</f>
        <v>197.83785000000006</v>
      </c>
      <c r="J547" s="33">
        <f t="shared" si="37"/>
        <v>-0.76189999999999714</v>
      </c>
      <c r="K547" s="34">
        <f t="shared" si="38"/>
        <v>-3.851133643031357E-3</v>
      </c>
      <c r="L547" s="47"/>
    </row>
    <row r="548" spans="1:12" x14ac:dyDescent="0.25">
      <c r="A548" s="73" t="s">
        <v>112</v>
      </c>
      <c r="B548" s="74" t="s">
        <v>119</v>
      </c>
      <c r="C548" s="75">
        <v>44167.833333333336</v>
      </c>
      <c r="D548" s="74"/>
      <c r="E548" s="76"/>
      <c r="F548" s="77">
        <v>16.218899999999998</v>
      </c>
      <c r="G548" s="31">
        <f t="shared" si="35"/>
        <v>1.6218899999999998</v>
      </c>
      <c r="H548" s="32">
        <f t="shared" si="36"/>
        <v>198.69784000000007</v>
      </c>
      <c r="I548" s="32">
        <f>MAX($H$19:H548)</f>
        <v>198.69784000000007</v>
      </c>
      <c r="J548" s="33">
        <f t="shared" si="37"/>
        <v>0</v>
      </c>
      <c r="K548" s="34">
        <f t="shared" si="38"/>
        <v>8.229771314054446E-3</v>
      </c>
      <c r="L548" s="47"/>
    </row>
    <row r="549" spans="1:12" x14ac:dyDescent="0.25">
      <c r="A549" s="73" t="s">
        <v>110</v>
      </c>
      <c r="B549" s="74" t="s">
        <v>119</v>
      </c>
      <c r="C549" s="75">
        <v>44168.5</v>
      </c>
      <c r="D549" s="74">
        <v>614.20000000000005</v>
      </c>
      <c r="E549" s="76"/>
      <c r="F549" s="77">
        <v>-12.377000000000001</v>
      </c>
      <c r="G549" s="31">
        <f t="shared" si="35"/>
        <v>-1.2377000000000002</v>
      </c>
      <c r="H549" s="32">
        <f t="shared" si="36"/>
        <v>197.46014000000008</v>
      </c>
      <c r="I549" s="32">
        <f>MAX($H$19:H549)</f>
        <v>198.69784000000007</v>
      </c>
      <c r="J549" s="33">
        <f t="shared" si="37"/>
        <v>-1.2376999999999896</v>
      </c>
      <c r="K549" s="34">
        <f t="shared" si="38"/>
        <v>-6.2290561387078336E-3</v>
      </c>
      <c r="L549" s="47"/>
    </row>
    <row r="550" spans="1:12" x14ac:dyDescent="0.25">
      <c r="A550" s="73" t="s">
        <v>111</v>
      </c>
      <c r="B550" s="74" t="s">
        <v>120</v>
      </c>
      <c r="C550" s="75">
        <v>44169.166666666664</v>
      </c>
      <c r="D550" s="74">
        <v>13.561999999999999</v>
      </c>
      <c r="E550" s="76"/>
      <c r="F550" s="77">
        <v>19.0337</v>
      </c>
      <c r="G550" s="31">
        <f t="shared" si="35"/>
        <v>1.90337</v>
      </c>
      <c r="H550" s="32">
        <f t="shared" si="36"/>
        <v>199.36351000000008</v>
      </c>
      <c r="I550" s="32">
        <f>MAX($H$19:H550)</f>
        <v>199.36351000000008</v>
      </c>
      <c r="J550" s="33">
        <f t="shared" si="37"/>
        <v>0</v>
      </c>
      <c r="K550" s="34">
        <f t="shared" si="38"/>
        <v>9.6392618783720518E-3</v>
      </c>
      <c r="L550" s="47"/>
    </row>
    <row r="551" spans="1:12" x14ac:dyDescent="0.25">
      <c r="A551" s="73" t="s">
        <v>113</v>
      </c>
      <c r="B551" s="74" t="s">
        <v>120</v>
      </c>
      <c r="C551" s="75">
        <v>44169.25</v>
      </c>
      <c r="D551" s="74">
        <v>0.61409999999999998</v>
      </c>
      <c r="E551" s="76"/>
      <c r="F551" s="77">
        <v>24.691300000000002</v>
      </c>
      <c r="G551" s="31">
        <f t="shared" si="35"/>
        <v>2.4691300000000003</v>
      </c>
      <c r="H551" s="32">
        <f t="shared" si="36"/>
        <v>201.83264000000008</v>
      </c>
      <c r="I551" s="32">
        <f>MAX($H$19:H551)</f>
        <v>201.83264000000008</v>
      </c>
      <c r="J551" s="33">
        <f t="shared" si="37"/>
        <v>0</v>
      </c>
      <c r="K551" s="34">
        <f t="shared" si="38"/>
        <v>1.2385064849630645E-2</v>
      </c>
      <c r="L551" s="47"/>
    </row>
    <row r="552" spans="1:12" x14ac:dyDescent="0.25">
      <c r="A552" s="73" t="s">
        <v>109</v>
      </c>
      <c r="B552" s="74" t="s">
        <v>120</v>
      </c>
      <c r="C552" s="75">
        <v>44169.5</v>
      </c>
      <c r="D552" s="74"/>
      <c r="E552" s="76"/>
      <c r="F552" s="77">
        <v>6.7770000000000001</v>
      </c>
      <c r="G552" s="31">
        <f t="shared" si="35"/>
        <v>0.67770000000000008</v>
      </c>
      <c r="H552" s="32">
        <f t="shared" si="36"/>
        <v>202.51034000000007</v>
      </c>
      <c r="I552" s="32">
        <f>MAX($H$19:H552)</f>
        <v>202.51034000000007</v>
      </c>
      <c r="J552" s="33">
        <f t="shared" si="37"/>
        <v>0</v>
      </c>
      <c r="K552" s="34">
        <f t="shared" si="38"/>
        <v>3.3577324262319408E-3</v>
      </c>
      <c r="L552" s="47"/>
    </row>
    <row r="553" spans="1:12" x14ac:dyDescent="0.25">
      <c r="A553" s="73" t="s">
        <v>110</v>
      </c>
      <c r="B553" s="74" t="s">
        <v>120</v>
      </c>
      <c r="C553" s="75">
        <v>44172.833333333336</v>
      </c>
      <c r="D553" s="74">
        <v>587.41</v>
      </c>
      <c r="E553" s="76"/>
      <c r="F553" s="77">
        <v>41.800800000000002</v>
      </c>
      <c r="G553" s="31">
        <f t="shared" ref="G553:G616" si="39">(F553*0.1)</f>
        <v>4.1800800000000002</v>
      </c>
      <c r="H553" s="32">
        <f t="shared" si="36"/>
        <v>206.69042000000007</v>
      </c>
      <c r="I553" s="32">
        <f>MAX($H$19:H553)</f>
        <v>206.69042000000007</v>
      </c>
      <c r="J553" s="33">
        <f t="shared" si="37"/>
        <v>0</v>
      </c>
      <c r="K553" s="34">
        <f t="shared" si="38"/>
        <v>2.0641316389079289E-2</v>
      </c>
      <c r="L553" s="47"/>
    </row>
    <row r="554" spans="1:12" x14ac:dyDescent="0.25">
      <c r="A554" s="73" t="s">
        <v>111</v>
      </c>
      <c r="B554" s="74" t="s">
        <v>120</v>
      </c>
      <c r="C554" s="75">
        <v>44172.833333333336</v>
      </c>
      <c r="D554" s="74">
        <v>12.962999999999999</v>
      </c>
      <c r="E554" s="76"/>
      <c r="F554" s="77">
        <v>39.466900000000003</v>
      </c>
      <c r="G554" s="31">
        <f t="shared" si="39"/>
        <v>3.9466900000000003</v>
      </c>
      <c r="H554" s="32">
        <f t="shared" si="36"/>
        <v>210.63711000000006</v>
      </c>
      <c r="I554" s="32">
        <f>MAX($H$19:H554)</f>
        <v>210.63711000000006</v>
      </c>
      <c r="J554" s="33">
        <f t="shared" si="37"/>
        <v>0</v>
      </c>
      <c r="K554" s="34">
        <f t="shared" si="38"/>
        <v>1.9094692439059369E-2</v>
      </c>
      <c r="L554" s="47"/>
    </row>
    <row r="555" spans="1:12" x14ac:dyDescent="0.25">
      <c r="A555" s="73" t="s">
        <v>112</v>
      </c>
      <c r="B555" s="74" t="s">
        <v>120</v>
      </c>
      <c r="C555" s="75">
        <v>44173.083333333336</v>
      </c>
      <c r="D555" s="74"/>
      <c r="E555" s="76"/>
      <c r="F555" s="77">
        <v>26.394600000000001</v>
      </c>
      <c r="G555" s="31">
        <f t="shared" si="39"/>
        <v>2.6394600000000001</v>
      </c>
      <c r="H555" s="32">
        <f t="shared" si="36"/>
        <v>213.27657000000008</v>
      </c>
      <c r="I555" s="32">
        <f>MAX($H$19:H555)</f>
        <v>213.27657000000008</v>
      </c>
      <c r="J555" s="33">
        <f t="shared" si="37"/>
        <v>0</v>
      </c>
      <c r="K555" s="34">
        <f t="shared" si="38"/>
        <v>1.2530840363314866E-2</v>
      </c>
      <c r="L555" s="47"/>
    </row>
    <row r="556" spans="1:12" x14ac:dyDescent="0.25">
      <c r="A556" s="73" t="s">
        <v>109</v>
      </c>
      <c r="B556" s="74" t="s">
        <v>120</v>
      </c>
      <c r="C556" s="75">
        <v>44176.25</v>
      </c>
      <c r="D556" s="74"/>
      <c r="E556" s="76"/>
      <c r="F556" s="77">
        <v>6.6155999999999997</v>
      </c>
      <c r="G556" s="31">
        <f t="shared" si="39"/>
        <v>0.66156000000000004</v>
      </c>
      <c r="H556" s="32">
        <f t="shared" si="36"/>
        <v>213.93813000000009</v>
      </c>
      <c r="I556" s="32">
        <f>MAX($H$19:H556)</f>
        <v>213.93813000000009</v>
      </c>
      <c r="J556" s="33">
        <f t="shared" si="37"/>
        <v>0</v>
      </c>
      <c r="K556" s="34">
        <f t="shared" si="38"/>
        <v>3.1018878445017162E-3</v>
      </c>
      <c r="L556" s="47"/>
    </row>
    <row r="557" spans="1:12" x14ac:dyDescent="0.25">
      <c r="A557" s="73" t="s">
        <v>113</v>
      </c>
      <c r="B557" s="74" t="s">
        <v>119</v>
      </c>
      <c r="C557" s="75">
        <v>44176.833333333336</v>
      </c>
      <c r="D557" s="74">
        <v>0.56920000000000004</v>
      </c>
      <c r="E557" s="76"/>
      <c r="F557" s="77">
        <v>-20.706199999999999</v>
      </c>
      <c r="G557" s="31">
        <f t="shared" si="39"/>
        <v>-2.0706199999999999</v>
      </c>
      <c r="H557" s="32">
        <f t="shared" si="36"/>
        <v>211.8675100000001</v>
      </c>
      <c r="I557" s="32">
        <f>MAX($H$19:H557)</f>
        <v>213.93813000000009</v>
      </c>
      <c r="J557" s="33">
        <f t="shared" si="37"/>
        <v>-2.070619999999991</v>
      </c>
      <c r="K557" s="34">
        <f t="shared" si="38"/>
        <v>-9.6785925912318271E-3</v>
      </c>
      <c r="L557" s="47"/>
    </row>
    <row r="558" spans="1:12" x14ac:dyDescent="0.25">
      <c r="A558" s="73" t="s">
        <v>108</v>
      </c>
      <c r="B558" s="74" t="s">
        <v>119</v>
      </c>
      <c r="C558" s="75">
        <v>44180</v>
      </c>
      <c r="D558" s="74">
        <v>0.15862000000000001</v>
      </c>
      <c r="E558" s="76">
        <v>262467</v>
      </c>
      <c r="F558" s="77">
        <v>-20.21</v>
      </c>
      <c r="G558" s="31">
        <f t="shared" si="39"/>
        <v>-2.0210000000000004</v>
      </c>
      <c r="H558" s="32">
        <f t="shared" si="36"/>
        <v>209.84651000000011</v>
      </c>
      <c r="I558" s="32">
        <f>MAX($H$19:H558)</f>
        <v>213.93813000000009</v>
      </c>
      <c r="J558" s="33">
        <f t="shared" si="37"/>
        <v>-4.0916199999999776</v>
      </c>
      <c r="K558" s="34">
        <f t="shared" si="38"/>
        <v>-9.538980280647924E-3</v>
      </c>
      <c r="L558" s="47"/>
    </row>
    <row r="559" spans="1:12" x14ac:dyDescent="0.25">
      <c r="A559" s="73" t="s">
        <v>112</v>
      </c>
      <c r="B559" s="74" t="s">
        <v>119</v>
      </c>
      <c r="C559" s="75">
        <v>44180.083333333336</v>
      </c>
      <c r="D559" s="74"/>
      <c r="E559" s="76"/>
      <c r="F559" s="77">
        <v>10.697699999999999</v>
      </c>
      <c r="G559" s="31">
        <f t="shared" si="39"/>
        <v>1.0697699999999999</v>
      </c>
      <c r="H559" s="32">
        <f t="shared" si="36"/>
        <v>210.91628000000011</v>
      </c>
      <c r="I559" s="32">
        <f>MAX($H$19:H559)</f>
        <v>213.93813000000009</v>
      </c>
      <c r="J559" s="33">
        <f t="shared" si="37"/>
        <v>-3.0218499999999722</v>
      </c>
      <c r="K559" s="34">
        <f t="shared" si="38"/>
        <v>5.0978689138074795E-3</v>
      </c>
      <c r="L559" s="47"/>
    </row>
    <row r="560" spans="1:12" x14ac:dyDescent="0.25">
      <c r="A560" s="73" t="s">
        <v>108</v>
      </c>
      <c r="B560" s="74" t="s">
        <v>119</v>
      </c>
      <c r="C560" s="75">
        <v>44181.583333333336</v>
      </c>
      <c r="D560" s="74">
        <v>0.15964999999999999</v>
      </c>
      <c r="E560" s="76">
        <v>249687</v>
      </c>
      <c r="F560" s="77">
        <v>19.4756</v>
      </c>
      <c r="G560" s="31">
        <f t="shared" si="39"/>
        <v>1.9475600000000002</v>
      </c>
      <c r="H560" s="32">
        <f t="shared" si="36"/>
        <v>212.86384000000012</v>
      </c>
      <c r="I560" s="32">
        <f>MAX($H$19:H560)</f>
        <v>213.93813000000009</v>
      </c>
      <c r="J560" s="33">
        <f t="shared" si="37"/>
        <v>-1.0742899999999622</v>
      </c>
      <c r="K560" s="34">
        <f t="shared" si="38"/>
        <v>9.2338059442353959E-3</v>
      </c>
      <c r="L560" s="47"/>
    </row>
    <row r="561" spans="1:12" x14ac:dyDescent="0.25">
      <c r="A561" s="73" t="s">
        <v>109</v>
      </c>
      <c r="B561" s="74" t="s">
        <v>119</v>
      </c>
      <c r="C561" s="75">
        <v>44181.583333333336</v>
      </c>
      <c r="D561" s="74"/>
      <c r="E561" s="76"/>
      <c r="F561" s="77">
        <v>92.945400000000006</v>
      </c>
      <c r="G561" s="31">
        <f t="shared" si="39"/>
        <v>9.2945400000000014</v>
      </c>
      <c r="H561" s="32">
        <f t="shared" si="36"/>
        <v>222.15838000000014</v>
      </c>
      <c r="I561" s="32">
        <f>MAX($H$19:H561)</f>
        <v>222.15838000000014</v>
      </c>
      <c r="J561" s="33">
        <f t="shared" si="37"/>
        <v>0</v>
      </c>
      <c r="K561" s="34">
        <f t="shared" si="38"/>
        <v>4.3664250348955491E-2</v>
      </c>
      <c r="L561" s="47"/>
    </row>
    <row r="562" spans="1:12" x14ac:dyDescent="0.25">
      <c r="A562" s="73" t="s">
        <v>110</v>
      </c>
      <c r="B562" s="74" t="s">
        <v>119</v>
      </c>
      <c r="C562" s="75">
        <v>44181.583333333336</v>
      </c>
      <c r="D562" s="74">
        <v>610.26</v>
      </c>
      <c r="E562" s="76"/>
      <c r="F562" s="77">
        <v>30.161899999999996</v>
      </c>
      <c r="G562" s="31">
        <f t="shared" si="39"/>
        <v>3.0161899999999999</v>
      </c>
      <c r="H562" s="32">
        <f t="shared" si="36"/>
        <v>225.17457000000013</v>
      </c>
      <c r="I562" s="32">
        <f>MAX($H$19:H562)</f>
        <v>225.17457000000013</v>
      </c>
      <c r="J562" s="33">
        <f t="shared" si="37"/>
        <v>0</v>
      </c>
      <c r="K562" s="34">
        <f t="shared" si="38"/>
        <v>1.3576755466077728E-2</v>
      </c>
      <c r="L562" s="47"/>
    </row>
    <row r="563" spans="1:12" x14ac:dyDescent="0.25">
      <c r="A563" s="73" t="s">
        <v>111</v>
      </c>
      <c r="B563" s="74" t="s">
        <v>119</v>
      </c>
      <c r="C563" s="75">
        <v>44181.583333333336</v>
      </c>
      <c r="D563" s="74">
        <v>12.99</v>
      </c>
      <c r="E563" s="76"/>
      <c r="F563" s="77">
        <v>17.297499999999999</v>
      </c>
      <c r="G563" s="31">
        <f t="shared" si="39"/>
        <v>1.7297500000000001</v>
      </c>
      <c r="H563" s="32">
        <f t="shared" si="36"/>
        <v>226.90432000000013</v>
      </c>
      <c r="I563" s="32">
        <f>MAX($H$19:H563)</f>
        <v>226.90432000000013</v>
      </c>
      <c r="J563" s="33">
        <f t="shared" si="37"/>
        <v>0</v>
      </c>
      <c r="K563" s="34">
        <f t="shared" si="38"/>
        <v>7.6818177114759134E-3</v>
      </c>
      <c r="L563" s="47"/>
    </row>
    <row r="564" spans="1:12" x14ac:dyDescent="0.25">
      <c r="A564" s="73" t="s">
        <v>113</v>
      </c>
      <c r="B564" s="74" t="s">
        <v>119</v>
      </c>
      <c r="C564" s="75">
        <v>44181.583333333336</v>
      </c>
      <c r="D564" s="74">
        <v>0.49859999999999999</v>
      </c>
      <c r="E564" s="76"/>
      <c r="F564" s="77">
        <v>28.545999999999999</v>
      </c>
      <c r="G564" s="31">
        <f t="shared" si="39"/>
        <v>2.8546</v>
      </c>
      <c r="H564" s="32">
        <f t="shared" si="36"/>
        <v>229.75892000000013</v>
      </c>
      <c r="I564" s="32">
        <f>MAX($H$19:H564)</f>
        <v>229.75892000000013</v>
      </c>
      <c r="J564" s="33">
        <f t="shared" si="37"/>
        <v>0</v>
      </c>
      <c r="K564" s="34">
        <f t="shared" si="38"/>
        <v>1.2580633105619077E-2</v>
      </c>
      <c r="L564" s="47"/>
    </row>
    <row r="565" spans="1:12" x14ac:dyDescent="0.25">
      <c r="A565" s="73" t="s">
        <v>112</v>
      </c>
      <c r="B565" s="74" t="s">
        <v>119</v>
      </c>
      <c r="C565" s="75">
        <v>44183.666666666664</v>
      </c>
      <c r="D565" s="74"/>
      <c r="E565" s="76"/>
      <c r="F565" s="77">
        <v>3.0476000000000001</v>
      </c>
      <c r="G565" s="31">
        <f t="shared" si="39"/>
        <v>0.30476000000000003</v>
      </c>
      <c r="H565" s="32">
        <f t="shared" si="36"/>
        <v>230.06368000000012</v>
      </c>
      <c r="I565" s="32">
        <f>MAX($H$19:H565)</f>
        <v>230.06368000000012</v>
      </c>
      <c r="J565" s="33">
        <f t="shared" si="37"/>
        <v>0</v>
      </c>
      <c r="K565" s="34">
        <f t="shared" si="38"/>
        <v>1.326433811579486E-3</v>
      </c>
      <c r="L565" s="47"/>
    </row>
    <row r="566" spans="1:12" x14ac:dyDescent="0.25">
      <c r="A566" s="73" t="s">
        <v>108</v>
      </c>
      <c r="B566" s="74" t="s">
        <v>119</v>
      </c>
      <c r="C566" s="75">
        <v>44184.583333333336</v>
      </c>
      <c r="D566" s="74">
        <v>0.16997999999999999</v>
      </c>
      <c r="E566" s="76">
        <v>212314</v>
      </c>
      <c r="F566" s="77">
        <v>-21.061599999999999</v>
      </c>
      <c r="G566" s="31">
        <f t="shared" si="39"/>
        <v>-2.10616</v>
      </c>
      <c r="H566" s="32">
        <f t="shared" si="36"/>
        <v>227.95752000000013</v>
      </c>
      <c r="I566" s="32">
        <f>MAX($H$19:H566)</f>
        <v>230.06368000000012</v>
      </c>
      <c r="J566" s="33">
        <f t="shared" si="37"/>
        <v>-2.1061599999999885</v>
      </c>
      <c r="K566" s="34">
        <f t="shared" si="38"/>
        <v>-9.1546827382747997E-3</v>
      </c>
      <c r="L566" s="47"/>
    </row>
    <row r="567" spans="1:12" x14ac:dyDescent="0.25">
      <c r="A567" s="73" t="s">
        <v>108</v>
      </c>
      <c r="B567" s="74" t="s">
        <v>120</v>
      </c>
      <c r="C567" s="75">
        <v>44185.083333333336</v>
      </c>
      <c r="D567" s="74">
        <v>0.16375999999999999</v>
      </c>
      <c r="E567" s="76">
        <v>222965</v>
      </c>
      <c r="F567" s="77">
        <v>-20.066800000000001</v>
      </c>
      <c r="G567" s="31">
        <f t="shared" si="39"/>
        <v>-2.0066800000000002</v>
      </c>
      <c r="H567" s="32">
        <f t="shared" si="36"/>
        <v>225.95084000000014</v>
      </c>
      <c r="I567" s="32">
        <f>MAX($H$19:H567)</f>
        <v>230.06368000000012</v>
      </c>
      <c r="J567" s="33">
        <f t="shared" si="37"/>
        <v>-4.1128399999999772</v>
      </c>
      <c r="K567" s="34">
        <f t="shared" si="38"/>
        <v>-8.8028681835106148E-3</v>
      </c>
      <c r="L567" s="47"/>
    </row>
    <row r="568" spans="1:12" x14ac:dyDescent="0.25">
      <c r="A568" s="73" t="s">
        <v>108</v>
      </c>
      <c r="B568" s="74" t="s">
        <v>120</v>
      </c>
      <c r="C568" s="75">
        <v>44188.333333333336</v>
      </c>
      <c r="D568" s="74">
        <v>0.15171000000000001</v>
      </c>
      <c r="E568" s="76">
        <v>163800</v>
      </c>
      <c r="F568" s="77">
        <v>8.8452000000000002</v>
      </c>
      <c r="G568" s="31">
        <f t="shared" si="39"/>
        <v>0.88452000000000008</v>
      </c>
      <c r="H568" s="32">
        <f t="shared" si="36"/>
        <v>226.83536000000015</v>
      </c>
      <c r="I568" s="32">
        <f>MAX($H$19:H568)</f>
        <v>230.06368000000012</v>
      </c>
      <c r="J568" s="33">
        <f t="shared" si="37"/>
        <v>-3.2283199999999681</v>
      </c>
      <c r="K568" s="34">
        <f t="shared" si="38"/>
        <v>3.9146568342034449E-3</v>
      </c>
      <c r="L568" s="47"/>
    </row>
    <row r="569" spans="1:12" x14ac:dyDescent="0.25">
      <c r="A569" s="73" t="s">
        <v>113</v>
      </c>
      <c r="B569" s="74" t="s">
        <v>120</v>
      </c>
      <c r="C569" s="75">
        <v>44188.333333333336</v>
      </c>
      <c r="D569" s="74">
        <v>0.35539999999999999</v>
      </c>
      <c r="E569" s="76"/>
      <c r="F569" s="77">
        <v>6.613900000000001</v>
      </c>
      <c r="G569" s="31">
        <f t="shared" si="39"/>
        <v>0.66139000000000014</v>
      </c>
      <c r="H569" s="32">
        <f t="shared" si="36"/>
        <v>227.49675000000016</v>
      </c>
      <c r="I569" s="32">
        <f>MAX($H$19:H569)</f>
        <v>230.06368000000012</v>
      </c>
      <c r="J569" s="33">
        <f t="shared" si="37"/>
        <v>-2.5669299999999566</v>
      </c>
      <c r="K569" s="34">
        <f t="shared" si="38"/>
        <v>2.9157270718287442E-3</v>
      </c>
      <c r="L569" s="47"/>
    </row>
    <row r="570" spans="1:12" x14ac:dyDescent="0.25">
      <c r="A570" s="73" t="s">
        <v>111</v>
      </c>
      <c r="B570" s="74" t="s">
        <v>120</v>
      </c>
      <c r="C570" s="75">
        <v>44188.416666666664</v>
      </c>
      <c r="D570" s="74">
        <v>12.119</v>
      </c>
      <c r="E570" s="76"/>
      <c r="F570" s="77">
        <v>6.5869000000000009</v>
      </c>
      <c r="G570" s="31">
        <f t="shared" si="39"/>
        <v>0.65869000000000011</v>
      </c>
      <c r="H570" s="32">
        <f t="shared" si="36"/>
        <v>228.15544000000017</v>
      </c>
      <c r="I570" s="32">
        <f>MAX($H$19:H570)</f>
        <v>230.06368000000012</v>
      </c>
      <c r="J570" s="33">
        <f t="shared" si="37"/>
        <v>-1.9082399999999495</v>
      </c>
      <c r="K570" s="34">
        <f t="shared" si="38"/>
        <v>2.895382021941062E-3</v>
      </c>
      <c r="L570" s="47"/>
    </row>
    <row r="571" spans="1:12" x14ac:dyDescent="0.25">
      <c r="A571" s="73" t="s">
        <v>112</v>
      </c>
      <c r="B571" s="74" t="s">
        <v>120</v>
      </c>
      <c r="C571" s="75">
        <v>44188.416666666664</v>
      </c>
      <c r="D571" s="74"/>
      <c r="E571" s="76"/>
      <c r="F571" s="77">
        <v>7.6923000000000004</v>
      </c>
      <c r="G571" s="31">
        <f t="shared" si="39"/>
        <v>0.76923000000000008</v>
      </c>
      <c r="H571" s="32">
        <f t="shared" si="36"/>
        <v>228.92467000000016</v>
      </c>
      <c r="I571" s="32">
        <f>MAX($H$19:H571)</f>
        <v>230.06368000000012</v>
      </c>
      <c r="J571" s="33">
        <f t="shared" si="37"/>
        <v>-1.1390099999999563</v>
      </c>
      <c r="K571" s="34">
        <f t="shared" si="38"/>
        <v>3.3715172428059326E-3</v>
      </c>
      <c r="L571" s="47"/>
    </row>
    <row r="572" spans="1:12" x14ac:dyDescent="0.25">
      <c r="A572" s="73" t="s">
        <v>110</v>
      </c>
      <c r="B572" s="74" t="s">
        <v>120</v>
      </c>
      <c r="C572" s="75">
        <v>44188.5</v>
      </c>
      <c r="D572" s="74">
        <v>601.99</v>
      </c>
      <c r="E572" s="76"/>
      <c r="F572" s="77">
        <v>-20.285599999999999</v>
      </c>
      <c r="G572" s="31">
        <f t="shared" si="39"/>
        <v>-2.0285600000000001</v>
      </c>
      <c r="H572" s="32">
        <f t="shared" si="36"/>
        <v>226.89611000000016</v>
      </c>
      <c r="I572" s="32">
        <f>MAX($H$19:H572)</f>
        <v>230.06368000000012</v>
      </c>
      <c r="J572" s="33">
        <f t="shared" si="37"/>
        <v>-3.1675699999999551</v>
      </c>
      <c r="K572" s="34">
        <f t="shared" si="38"/>
        <v>-8.8612555387761471E-3</v>
      </c>
      <c r="L572" s="47"/>
    </row>
    <row r="573" spans="1:12" x14ac:dyDescent="0.25">
      <c r="A573" s="73" t="s">
        <v>109</v>
      </c>
      <c r="B573" s="74" t="s">
        <v>119</v>
      </c>
      <c r="C573" s="75">
        <v>44190</v>
      </c>
      <c r="D573" s="74"/>
      <c r="E573" s="76"/>
      <c r="F573" s="77">
        <v>10.453800000000001</v>
      </c>
      <c r="G573" s="31">
        <f t="shared" si="39"/>
        <v>1.0453800000000002</v>
      </c>
      <c r="H573" s="32">
        <f t="shared" si="36"/>
        <v>227.94149000000016</v>
      </c>
      <c r="I573" s="32">
        <f>MAX($H$19:H573)</f>
        <v>230.06368000000012</v>
      </c>
      <c r="J573" s="33">
        <f t="shared" si="37"/>
        <v>-2.1221899999999607</v>
      </c>
      <c r="K573" s="34">
        <f t="shared" si="38"/>
        <v>4.6073068418845953E-3</v>
      </c>
      <c r="L573" s="47"/>
    </row>
    <row r="574" spans="1:12" x14ac:dyDescent="0.25">
      <c r="A574" s="73" t="s">
        <v>111</v>
      </c>
      <c r="B574" s="74" t="s">
        <v>120</v>
      </c>
      <c r="C574" s="75">
        <v>44191.583333333336</v>
      </c>
      <c r="D574" s="74">
        <v>10.917</v>
      </c>
      <c r="E574" s="76"/>
      <c r="F574" s="77">
        <v>-8.4829999999999988</v>
      </c>
      <c r="G574" s="31">
        <f t="shared" si="39"/>
        <v>-0.84829999999999994</v>
      </c>
      <c r="H574" s="32">
        <f t="shared" si="36"/>
        <v>227.09319000000016</v>
      </c>
      <c r="I574" s="32">
        <f>MAX($H$19:H574)</f>
        <v>230.06368000000012</v>
      </c>
      <c r="J574" s="33">
        <f t="shared" si="37"/>
        <v>-2.9704899999999554</v>
      </c>
      <c r="K574" s="34">
        <f t="shared" si="38"/>
        <v>-3.721569074590092E-3</v>
      </c>
      <c r="L574" s="47"/>
    </row>
    <row r="575" spans="1:12" x14ac:dyDescent="0.25">
      <c r="A575" s="73" t="s">
        <v>108</v>
      </c>
      <c r="B575" s="74" t="s">
        <v>119</v>
      </c>
      <c r="C575" s="75">
        <v>44192.25</v>
      </c>
      <c r="D575" s="74">
        <v>0.16061</v>
      </c>
      <c r="E575" s="76">
        <v>162601</v>
      </c>
      <c r="F575" s="77">
        <v>-19.739799999999999</v>
      </c>
      <c r="G575" s="31">
        <f t="shared" si="39"/>
        <v>-1.9739800000000001</v>
      </c>
      <c r="H575" s="32">
        <f t="shared" si="36"/>
        <v>225.11921000000015</v>
      </c>
      <c r="I575" s="32">
        <f>MAX($H$19:H575)</f>
        <v>230.06368000000012</v>
      </c>
      <c r="J575" s="33">
        <f t="shared" si="37"/>
        <v>-4.9444699999999671</v>
      </c>
      <c r="K575" s="34">
        <f t="shared" si="38"/>
        <v>-8.6923786662207458E-3</v>
      </c>
      <c r="L575" s="47"/>
    </row>
    <row r="576" spans="1:12" x14ac:dyDescent="0.25">
      <c r="A576" s="73" t="s">
        <v>108</v>
      </c>
      <c r="B576" s="74" t="s">
        <v>120</v>
      </c>
      <c r="C576" s="75">
        <v>44192.5</v>
      </c>
      <c r="D576" s="74">
        <v>0.15217</v>
      </c>
      <c r="E576" s="76">
        <v>155038</v>
      </c>
      <c r="F576" s="77">
        <v>-21.457199999999997</v>
      </c>
      <c r="G576" s="31">
        <f t="shared" si="39"/>
        <v>-2.1457199999999998</v>
      </c>
      <c r="H576" s="32">
        <f t="shared" si="36"/>
        <v>222.97349000000014</v>
      </c>
      <c r="I576" s="32">
        <f>MAX($H$19:H576)</f>
        <v>230.06368000000012</v>
      </c>
      <c r="J576" s="33">
        <f t="shared" si="37"/>
        <v>-7.0901899999999785</v>
      </c>
      <c r="K576" s="34">
        <f t="shared" si="38"/>
        <v>-9.531483341648217E-3</v>
      </c>
      <c r="L576" s="47"/>
    </row>
    <row r="577" spans="1:12" x14ac:dyDescent="0.25">
      <c r="A577" s="73" t="s">
        <v>111</v>
      </c>
      <c r="B577" s="74" t="s">
        <v>119</v>
      </c>
      <c r="C577" s="75">
        <v>44192.666666666664</v>
      </c>
      <c r="D577" s="74">
        <v>12.888</v>
      </c>
      <c r="E577" s="76"/>
      <c r="F577" s="77">
        <v>-19.972000000000001</v>
      </c>
      <c r="G577" s="31">
        <f t="shared" si="39"/>
        <v>-1.9972000000000003</v>
      </c>
      <c r="H577" s="32">
        <f t="shared" si="36"/>
        <v>220.97629000000015</v>
      </c>
      <c r="I577" s="32">
        <f>MAX($H$19:H577)</f>
        <v>230.06368000000012</v>
      </c>
      <c r="J577" s="33">
        <f t="shared" si="37"/>
        <v>-9.0873899999999708</v>
      </c>
      <c r="K577" s="34">
        <f t="shared" si="38"/>
        <v>-8.9571186242812795E-3</v>
      </c>
      <c r="L577" s="47"/>
    </row>
    <row r="578" spans="1:12" x14ac:dyDescent="0.25">
      <c r="A578" s="73" t="s">
        <v>108</v>
      </c>
      <c r="B578" s="74" t="s">
        <v>119</v>
      </c>
      <c r="C578" s="75">
        <v>44193.416666666664</v>
      </c>
      <c r="D578" s="74">
        <v>0.16511999999999999</v>
      </c>
      <c r="E578" s="76">
        <v>127713</v>
      </c>
      <c r="F578" s="77">
        <v>24.6614</v>
      </c>
      <c r="G578" s="31">
        <f t="shared" si="39"/>
        <v>2.4661400000000002</v>
      </c>
      <c r="H578" s="32">
        <f t="shared" si="36"/>
        <v>223.44243000000014</v>
      </c>
      <c r="I578" s="32">
        <f>MAX($H$19:H578)</f>
        <v>230.06368000000012</v>
      </c>
      <c r="J578" s="33">
        <f t="shared" si="37"/>
        <v>-6.621249999999975</v>
      </c>
      <c r="K578" s="34">
        <f t="shared" si="38"/>
        <v>1.1160201847899565E-2</v>
      </c>
      <c r="L578" s="47"/>
    </row>
    <row r="579" spans="1:12" x14ac:dyDescent="0.25">
      <c r="A579" s="73" t="s">
        <v>113</v>
      </c>
      <c r="B579" s="74" t="s">
        <v>120</v>
      </c>
      <c r="C579" s="75">
        <v>44194</v>
      </c>
      <c r="D579" s="74">
        <v>0.24759999999999999</v>
      </c>
      <c r="E579" s="76"/>
      <c r="F579" s="77">
        <v>23.700199999999999</v>
      </c>
      <c r="G579" s="31">
        <f t="shared" si="39"/>
        <v>2.3700199999999998</v>
      </c>
      <c r="H579" s="32">
        <f t="shared" si="36"/>
        <v>225.81245000000015</v>
      </c>
      <c r="I579" s="32">
        <f>MAX($H$19:H579)</f>
        <v>230.06368000000012</v>
      </c>
      <c r="J579" s="33">
        <f t="shared" si="37"/>
        <v>-4.2512299999999641</v>
      </c>
      <c r="K579" s="34">
        <f t="shared" si="38"/>
        <v>1.0606848484417286E-2</v>
      </c>
      <c r="L579" s="47"/>
    </row>
    <row r="580" spans="1:12" x14ac:dyDescent="0.25">
      <c r="A580" s="73" t="s">
        <v>109</v>
      </c>
      <c r="B580" s="74" t="s">
        <v>119</v>
      </c>
      <c r="C580" s="75">
        <v>44195</v>
      </c>
      <c r="D580" s="74"/>
      <c r="E580" s="76"/>
      <c r="F580" s="77">
        <v>9.9403000000000006</v>
      </c>
      <c r="G580" s="31">
        <f t="shared" si="39"/>
        <v>0.99403000000000008</v>
      </c>
      <c r="H580" s="32">
        <f t="shared" si="36"/>
        <v>226.80648000000016</v>
      </c>
      <c r="I580" s="32">
        <f>MAX($H$19:H580)</f>
        <v>230.06368000000012</v>
      </c>
      <c r="J580" s="33">
        <f t="shared" si="37"/>
        <v>-3.2571999999999548</v>
      </c>
      <c r="K580" s="34">
        <f t="shared" si="38"/>
        <v>4.4020159207343035E-3</v>
      </c>
      <c r="L580" s="47"/>
    </row>
    <row r="581" spans="1:12" x14ac:dyDescent="0.25">
      <c r="A581" s="73" t="s">
        <v>110</v>
      </c>
      <c r="B581" s="74" t="s">
        <v>119</v>
      </c>
      <c r="C581" s="75">
        <v>44198.583333333336</v>
      </c>
      <c r="D581" s="74">
        <v>772.09</v>
      </c>
      <c r="E581" s="76"/>
      <c r="F581" s="77">
        <v>6.4179999999999993</v>
      </c>
      <c r="G581" s="31">
        <f t="shared" si="39"/>
        <v>0.64179999999999993</v>
      </c>
      <c r="H581" s="32">
        <f t="shared" si="36"/>
        <v>227.44828000000015</v>
      </c>
      <c r="I581" s="32">
        <f>MAX($H$19:H581)</f>
        <v>230.06368000000012</v>
      </c>
      <c r="J581" s="33">
        <f t="shared" si="37"/>
        <v>-2.6153999999999655</v>
      </c>
      <c r="K581" s="34">
        <f t="shared" si="38"/>
        <v>2.8297251471827156E-3</v>
      </c>
      <c r="L581" s="47"/>
    </row>
    <row r="582" spans="1:12" x14ac:dyDescent="0.25">
      <c r="A582" s="73" t="s">
        <v>112</v>
      </c>
      <c r="B582" s="74" t="s">
        <v>119</v>
      </c>
      <c r="C582" s="75">
        <v>44198.583333333336</v>
      </c>
      <c r="D582" s="74"/>
      <c r="E582" s="76"/>
      <c r="F582" s="77">
        <v>-8.9451999999999998</v>
      </c>
      <c r="G582" s="31">
        <f t="shared" si="39"/>
        <v>-0.89451999999999998</v>
      </c>
      <c r="H582" s="32">
        <f t="shared" si="36"/>
        <v>226.55376000000015</v>
      </c>
      <c r="I582" s="32">
        <f>MAX($H$19:H582)</f>
        <v>230.06368000000012</v>
      </c>
      <c r="J582" s="33">
        <f t="shared" si="37"/>
        <v>-3.5099199999999655</v>
      </c>
      <c r="K582" s="34">
        <f t="shared" si="38"/>
        <v>-3.932850140700106E-3</v>
      </c>
      <c r="L582" s="47"/>
    </row>
    <row r="583" spans="1:12" x14ac:dyDescent="0.25">
      <c r="A583" s="73" t="s">
        <v>111</v>
      </c>
      <c r="B583" s="74" t="s">
        <v>119</v>
      </c>
      <c r="C583" s="75">
        <v>44198.833333333336</v>
      </c>
      <c r="D583" s="74">
        <v>12.36</v>
      </c>
      <c r="E583" s="76"/>
      <c r="F583" s="77">
        <v>-20.410399999999999</v>
      </c>
      <c r="G583" s="31">
        <f t="shared" si="39"/>
        <v>-2.0410400000000002</v>
      </c>
      <c r="H583" s="32">
        <f t="shared" si="36"/>
        <v>224.51272000000014</v>
      </c>
      <c r="I583" s="32">
        <f>MAX($H$19:H583)</f>
        <v>230.06368000000012</v>
      </c>
      <c r="J583" s="33">
        <f t="shared" si="37"/>
        <v>-5.550959999999975</v>
      </c>
      <c r="K583" s="34">
        <f t="shared" si="38"/>
        <v>-9.0090758149412586E-3</v>
      </c>
      <c r="L583" s="47"/>
    </row>
    <row r="584" spans="1:12" x14ac:dyDescent="0.25">
      <c r="A584" s="73" t="s">
        <v>108</v>
      </c>
      <c r="B584" s="74" t="s">
        <v>120</v>
      </c>
      <c r="C584" s="75">
        <v>44199.166666666664</v>
      </c>
      <c r="D584" s="74">
        <v>0.17477000000000001</v>
      </c>
      <c r="E584" s="76">
        <v>130718</v>
      </c>
      <c r="F584" s="77">
        <v>-20.209</v>
      </c>
      <c r="G584" s="31">
        <f t="shared" si="39"/>
        <v>-2.0209000000000001</v>
      </c>
      <c r="H584" s="32">
        <f t="shared" si="36"/>
        <v>222.49182000000013</v>
      </c>
      <c r="I584" s="32">
        <f>MAX($H$19:H584)</f>
        <v>230.06368000000012</v>
      </c>
      <c r="J584" s="33">
        <f t="shared" si="37"/>
        <v>-7.5718599999999867</v>
      </c>
      <c r="K584" s="34">
        <f t="shared" si="38"/>
        <v>-9.0012717319535307E-3</v>
      </c>
      <c r="L584" s="47"/>
    </row>
    <row r="585" spans="1:12" x14ac:dyDescent="0.25">
      <c r="A585" s="73" t="s">
        <v>108</v>
      </c>
      <c r="B585" s="74" t="s">
        <v>119</v>
      </c>
      <c r="C585" s="75">
        <v>44199.5</v>
      </c>
      <c r="D585" s="74">
        <v>0.18915000000000001</v>
      </c>
      <c r="E585" s="76">
        <v>114744</v>
      </c>
      <c r="F585" s="77">
        <v>45.817299999999996</v>
      </c>
      <c r="G585" s="31">
        <f t="shared" si="39"/>
        <v>4.5817299999999994</v>
      </c>
      <c r="H585" s="32">
        <f t="shared" si="36"/>
        <v>227.07355000000013</v>
      </c>
      <c r="I585" s="32">
        <f>MAX($H$19:H585)</f>
        <v>230.06368000000012</v>
      </c>
      <c r="J585" s="33">
        <f t="shared" si="37"/>
        <v>-2.9901299999999935</v>
      </c>
      <c r="K585" s="34">
        <f t="shared" si="38"/>
        <v>2.0592802018519096E-2</v>
      </c>
      <c r="L585" s="47"/>
    </row>
    <row r="586" spans="1:12" x14ac:dyDescent="0.25">
      <c r="A586" s="73" t="s">
        <v>108</v>
      </c>
      <c r="B586" s="74" t="s">
        <v>119</v>
      </c>
      <c r="C586" s="75">
        <v>44201.833333333336</v>
      </c>
      <c r="D586" s="74">
        <v>0.25087999999999999</v>
      </c>
      <c r="E586" s="76">
        <v>51961</v>
      </c>
      <c r="F586" s="77">
        <v>29.441099999999995</v>
      </c>
      <c r="G586" s="31">
        <f t="shared" si="39"/>
        <v>2.9441099999999998</v>
      </c>
      <c r="H586" s="32">
        <f t="shared" si="36"/>
        <v>230.01766000000012</v>
      </c>
      <c r="I586" s="32">
        <f>MAX($H$19:H586)</f>
        <v>230.06368000000012</v>
      </c>
      <c r="J586" s="33">
        <f t="shared" si="37"/>
        <v>-4.6019999999998618E-2</v>
      </c>
      <c r="K586" s="34">
        <f t="shared" si="38"/>
        <v>1.2965446658142143E-2</v>
      </c>
      <c r="L586" s="47"/>
    </row>
    <row r="587" spans="1:12" x14ac:dyDescent="0.25">
      <c r="A587" s="73" t="s">
        <v>109</v>
      </c>
      <c r="B587" s="74" t="s">
        <v>119</v>
      </c>
      <c r="C587" s="75">
        <v>44201.833333333336</v>
      </c>
      <c r="D587" s="74"/>
      <c r="E587" s="76"/>
      <c r="F587" s="77">
        <v>6.6962000000000002</v>
      </c>
      <c r="G587" s="31">
        <f t="shared" si="39"/>
        <v>0.6696200000000001</v>
      </c>
      <c r="H587" s="32">
        <f t="shared" si="36"/>
        <v>230.68728000000013</v>
      </c>
      <c r="I587" s="32">
        <f>MAX($H$19:H587)</f>
        <v>230.68728000000013</v>
      </c>
      <c r="J587" s="33">
        <f t="shared" si="37"/>
        <v>0</v>
      </c>
      <c r="K587" s="34">
        <f t="shared" si="38"/>
        <v>2.9111677772915012E-3</v>
      </c>
      <c r="L587" s="47"/>
    </row>
    <row r="588" spans="1:12" x14ac:dyDescent="0.25">
      <c r="A588" s="73" t="s">
        <v>112</v>
      </c>
      <c r="B588" s="74" t="s">
        <v>119</v>
      </c>
      <c r="C588" s="75">
        <v>44202.25</v>
      </c>
      <c r="D588" s="74"/>
      <c r="E588" s="76"/>
      <c r="F588" s="77">
        <v>-20.037199999999999</v>
      </c>
      <c r="G588" s="31">
        <f t="shared" si="39"/>
        <v>-2.0037199999999999</v>
      </c>
      <c r="H588" s="32">
        <f t="shared" si="36"/>
        <v>228.68356000000014</v>
      </c>
      <c r="I588" s="32">
        <f>MAX($H$19:H588)</f>
        <v>230.68728000000013</v>
      </c>
      <c r="J588" s="33">
        <f t="shared" si="37"/>
        <v>-2.0037199999999871</v>
      </c>
      <c r="K588" s="34">
        <f t="shared" si="38"/>
        <v>-8.6858711932447097E-3</v>
      </c>
      <c r="L588" s="47"/>
    </row>
    <row r="589" spans="1:12" x14ac:dyDescent="0.25">
      <c r="A589" s="73" t="s">
        <v>111</v>
      </c>
      <c r="B589" s="74" t="s">
        <v>119</v>
      </c>
      <c r="C589" s="75">
        <v>44202.583333333336</v>
      </c>
      <c r="D589" s="74">
        <v>16.512</v>
      </c>
      <c r="E589" s="76"/>
      <c r="F589" s="77">
        <v>6.6760000000000002</v>
      </c>
      <c r="G589" s="31">
        <f t="shared" si="39"/>
        <v>0.66760000000000008</v>
      </c>
      <c r="H589" s="32">
        <f t="shared" si="36"/>
        <v>229.35116000000014</v>
      </c>
      <c r="I589" s="32">
        <f>MAX($H$19:H589)</f>
        <v>230.68728000000013</v>
      </c>
      <c r="J589" s="33">
        <f t="shared" si="37"/>
        <v>-1.336119999999994</v>
      </c>
      <c r="K589" s="34">
        <f t="shared" si="38"/>
        <v>2.9193178556430333E-3</v>
      </c>
      <c r="L589" s="47"/>
    </row>
    <row r="590" spans="1:12" x14ac:dyDescent="0.25">
      <c r="A590" s="73" t="s">
        <v>113</v>
      </c>
      <c r="B590" s="74" t="s">
        <v>119</v>
      </c>
      <c r="C590" s="75">
        <v>44202.666666666664</v>
      </c>
      <c r="D590" s="74">
        <v>0.2477</v>
      </c>
      <c r="E590" s="76">
        <v>60006</v>
      </c>
      <c r="F590" s="77">
        <v>63.426399999999994</v>
      </c>
      <c r="G590" s="31">
        <f t="shared" si="39"/>
        <v>6.3426399999999994</v>
      </c>
      <c r="H590" s="32">
        <f t="shared" si="36"/>
        <v>235.69380000000012</v>
      </c>
      <c r="I590" s="32">
        <f>MAX($H$19:H590)</f>
        <v>235.69380000000012</v>
      </c>
      <c r="J590" s="33">
        <f t="shared" si="37"/>
        <v>0</v>
      </c>
      <c r="K590" s="34">
        <f t="shared" si="38"/>
        <v>2.765471079370152E-2</v>
      </c>
      <c r="L590" s="47"/>
    </row>
    <row r="591" spans="1:12" x14ac:dyDescent="0.25">
      <c r="A591" s="73" t="s">
        <v>110</v>
      </c>
      <c r="B591" s="74" t="s">
        <v>120</v>
      </c>
      <c r="C591" s="75">
        <v>44204.916666666664</v>
      </c>
      <c r="D591" s="74">
        <v>1192.29</v>
      </c>
      <c r="E591" s="76"/>
      <c r="F591" s="77">
        <v>-7.3698000000000006</v>
      </c>
      <c r="G591" s="31">
        <f t="shared" si="39"/>
        <v>-0.73698000000000008</v>
      </c>
      <c r="H591" s="32">
        <f t="shared" si="36"/>
        <v>234.95682000000014</v>
      </c>
      <c r="I591" s="32">
        <f>MAX($H$19:H591)</f>
        <v>235.69380000000012</v>
      </c>
      <c r="J591" s="33">
        <f t="shared" si="37"/>
        <v>-0.73697999999998842</v>
      </c>
      <c r="K591" s="34">
        <f t="shared" si="38"/>
        <v>-3.1268535701829414E-3</v>
      </c>
      <c r="L591" s="47"/>
    </row>
    <row r="592" spans="1:12" x14ac:dyDescent="0.25">
      <c r="A592" s="73" t="s">
        <v>108</v>
      </c>
      <c r="B592" s="74" t="s">
        <v>119</v>
      </c>
      <c r="C592" s="75">
        <v>44205.583333333336</v>
      </c>
      <c r="D592" s="74">
        <v>0.32185999999999998</v>
      </c>
      <c r="E592" s="76">
        <v>37643</v>
      </c>
      <c r="F592" s="77">
        <v>10.468599999999999</v>
      </c>
      <c r="G592" s="31">
        <f t="shared" si="39"/>
        <v>1.0468599999999999</v>
      </c>
      <c r="H592" s="32">
        <f t="shared" si="36"/>
        <v>236.00368000000014</v>
      </c>
      <c r="I592" s="32">
        <f>MAX($H$19:H592)</f>
        <v>236.00368000000014</v>
      </c>
      <c r="J592" s="33">
        <f t="shared" si="37"/>
        <v>0</v>
      </c>
      <c r="K592" s="34">
        <f t="shared" si="38"/>
        <v>4.4555420864140771E-3</v>
      </c>
      <c r="L592" s="47"/>
    </row>
    <row r="593" spans="1:12" x14ac:dyDescent="0.25">
      <c r="A593" s="73" t="s">
        <v>110</v>
      </c>
      <c r="B593" s="74" t="s">
        <v>119</v>
      </c>
      <c r="C593" s="75">
        <v>44205.916666666664</v>
      </c>
      <c r="D593" s="74">
        <v>1293.23</v>
      </c>
      <c r="E593" s="76"/>
      <c r="F593" s="77">
        <v>6.5345000000000004</v>
      </c>
      <c r="G593" s="31">
        <f t="shared" si="39"/>
        <v>0.65345000000000009</v>
      </c>
      <c r="H593" s="32">
        <f t="shared" si="36"/>
        <v>236.65713000000014</v>
      </c>
      <c r="I593" s="32">
        <f>MAX($H$19:H593)</f>
        <v>236.65713000000014</v>
      </c>
      <c r="J593" s="33">
        <f t="shared" si="37"/>
        <v>0</v>
      </c>
      <c r="K593" s="34">
        <f t="shared" si="38"/>
        <v>2.7688127574958532E-3</v>
      </c>
      <c r="L593" s="47"/>
    </row>
    <row r="594" spans="1:12" x14ac:dyDescent="0.25">
      <c r="A594" s="73" t="s">
        <v>113</v>
      </c>
      <c r="B594" s="74" t="s">
        <v>119</v>
      </c>
      <c r="C594" s="75">
        <v>44206.333333333336</v>
      </c>
      <c r="D594" s="74">
        <v>0.35499999999999998</v>
      </c>
      <c r="E594" s="76"/>
      <c r="F594" s="77">
        <v>-20.197400000000002</v>
      </c>
      <c r="G594" s="31">
        <f t="shared" si="39"/>
        <v>-2.0197400000000001</v>
      </c>
      <c r="H594" s="32">
        <f t="shared" si="36"/>
        <v>234.63739000000012</v>
      </c>
      <c r="I594" s="32">
        <f>MAX($H$19:H594)</f>
        <v>236.65713000000014</v>
      </c>
      <c r="J594" s="33">
        <f t="shared" si="37"/>
        <v>-2.019740000000013</v>
      </c>
      <c r="K594" s="34">
        <f t="shared" si="38"/>
        <v>-8.5344565785954174E-3</v>
      </c>
      <c r="L594" s="47"/>
    </row>
    <row r="595" spans="1:12" x14ac:dyDescent="0.25">
      <c r="A595" s="73" t="s">
        <v>112</v>
      </c>
      <c r="B595" s="74" t="s">
        <v>120</v>
      </c>
      <c r="C595" s="75">
        <v>44206.5</v>
      </c>
      <c r="D595" s="74"/>
      <c r="E595" s="76"/>
      <c r="F595" s="77">
        <v>6.9983999999999993</v>
      </c>
      <c r="G595" s="31">
        <f t="shared" si="39"/>
        <v>0.69984000000000002</v>
      </c>
      <c r="H595" s="32">
        <f t="shared" si="36"/>
        <v>235.33723000000012</v>
      </c>
      <c r="I595" s="32">
        <f>MAX($H$19:H595)</f>
        <v>236.65713000000014</v>
      </c>
      <c r="J595" s="33">
        <f t="shared" si="37"/>
        <v>-1.3199000000000183</v>
      </c>
      <c r="K595" s="34">
        <f t="shared" si="38"/>
        <v>2.982644837636439E-3</v>
      </c>
      <c r="L595" s="47"/>
    </row>
    <row r="596" spans="1:12" x14ac:dyDescent="0.25">
      <c r="A596" s="73" t="s">
        <v>111</v>
      </c>
      <c r="B596" s="74" t="s">
        <v>119</v>
      </c>
      <c r="C596" s="75">
        <v>44212.333333333336</v>
      </c>
      <c r="D596" s="74">
        <v>22.312999999999999</v>
      </c>
      <c r="E596" s="76"/>
      <c r="F596" s="77">
        <v>-1.3466</v>
      </c>
      <c r="G596" s="31">
        <f t="shared" si="39"/>
        <v>-0.13466</v>
      </c>
      <c r="H596" s="32">
        <f t="shared" si="36"/>
        <v>235.20257000000012</v>
      </c>
      <c r="I596" s="32">
        <f>MAX($H$19:H596)</f>
        <v>236.65713000000014</v>
      </c>
      <c r="J596" s="33">
        <f t="shared" si="37"/>
        <v>-1.454560000000015</v>
      </c>
      <c r="K596" s="34">
        <f t="shared" si="38"/>
        <v>-5.7220015719572359E-4</v>
      </c>
      <c r="L596" s="47"/>
    </row>
    <row r="597" spans="1:12" x14ac:dyDescent="0.25">
      <c r="A597" s="73" t="s">
        <v>108</v>
      </c>
      <c r="B597" s="74" t="s">
        <v>119</v>
      </c>
      <c r="C597" s="75">
        <v>44212.416666666664</v>
      </c>
      <c r="D597" s="74">
        <v>0.33201000000000003</v>
      </c>
      <c r="E597" s="76">
        <v>51440</v>
      </c>
      <c r="F597" s="77">
        <v>9.4238000000000017</v>
      </c>
      <c r="G597" s="31">
        <f t="shared" si="39"/>
        <v>0.94238000000000022</v>
      </c>
      <c r="H597" s="32">
        <f t="shared" si="36"/>
        <v>236.14495000000014</v>
      </c>
      <c r="I597" s="32">
        <f>MAX($H$19:H597)</f>
        <v>236.65713000000014</v>
      </c>
      <c r="J597" s="33">
        <f t="shared" si="37"/>
        <v>-0.51218000000000075</v>
      </c>
      <c r="K597" s="34">
        <f t="shared" si="38"/>
        <v>4.0066739066668688E-3</v>
      </c>
      <c r="L597" s="47"/>
    </row>
    <row r="598" spans="1:12" x14ac:dyDescent="0.25">
      <c r="A598" s="73" t="s">
        <v>110</v>
      </c>
      <c r="B598" s="74" t="s">
        <v>119</v>
      </c>
      <c r="C598" s="75">
        <v>44212.583333333336</v>
      </c>
      <c r="D598" s="74">
        <v>1232.6600000000001</v>
      </c>
      <c r="E598" s="76"/>
      <c r="F598" s="77">
        <v>6.593</v>
      </c>
      <c r="G598" s="31">
        <f t="shared" si="39"/>
        <v>0.6593</v>
      </c>
      <c r="H598" s="32">
        <f t="shared" si="36"/>
        <v>236.80425000000014</v>
      </c>
      <c r="I598" s="32">
        <f>MAX($H$19:H598)</f>
        <v>236.80425000000014</v>
      </c>
      <c r="J598" s="33">
        <f t="shared" si="37"/>
        <v>0</v>
      </c>
      <c r="K598" s="34">
        <f t="shared" si="38"/>
        <v>2.7919292790297146E-3</v>
      </c>
      <c r="L598" s="47"/>
    </row>
    <row r="599" spans="1:12" x14ac:dyDescent="0.25">
      <c r="A599" s="73" t="s">
        <v>109</v>
      </c>
      <c r="B599" s="74" t="s">
        <v>120</v>
      </c>
      <c r="C599" s="75">
        <v>44213.333333333336</v>
      </c>
      <c r="D599" s="74"/>
      <c r="E599" s="76"/>
      <c r="F599" s="77">
        <v>-10.736199999999998</v>
      </c>
      <c r="G599" s="31">
        <f t="shared" si="39"/>
        <v>-1.0736199999999998</v>
      </c>
      <c r="H599" s="32">
        <f t="shared" si="36"/>
        <v>235.73063000000013</v>
      </c>
      <c r="I599" s="32">
        <f>MAX($H$19:H599)</f>
        <v>236.80425000000014</v>
      </c>
      <c r="J599" s="33">
        <f t="shared" si="37"/>
        <v>-1.0736200000000053</v>
      </c>
      <c r="K599" s="34">
        <f t="shared" si="38"/>
        <v>-4.5337868724907304E-3</v>
      </c>
      <c r="L599" s="47"/>
    </row>
    <row r="600" spans="1:12" x14ac:dyDescent="0.25">
      <c r="A600" s="73" t="s">
        <v>110</v>
      </c>
      <c r="B600" s="74" t="s">
        <v>120</v>
      </c>
      <c r="C600" s="75">
        <v>44213.333333333336</v>
      </c>
      <c r="D600" s="74">
        <v>1182.05</v>
      </c>
      <c r="E600" s="76"/>
      <c r="F600" s="77">
        <v>-20.080400000000001</v>
      </c>
      <c r="G600" s="31">
        <f t="shared" si="39"/>
        <v>-2.0080400000000003</v>
      </c>
      <c r="H600" s="32">
        <f t="shared" si="36"/>
        <v>233.72259000000014</v>
      </c>
      <c r="I600" s="32">
        <f>MAX($H$19:H600)</f>
        <v>236.80425000000014</v>
      </c>
      <c r="J600" s="33">
        <f t="shared" si="37"/>
        <v>-3.0816599999999994</v>
      </c>
      <c r="K600" s="34">
        <f t="shared" si="38"/>
        <v>-8.5183669173581889E-3</v>
      </c>
      <c r="L600" s="47"/>
    </row>
    <row r="601" spans="1:12" x14ac:dyDescent="0.25">
      <c r="A601" s="73" t="s">
        <v>113</v>
      </c>
      <c r="B601" s="74" t="s">
        <v>120</v>
      </c>
      <c r="C601" s="75">
        <v>44213.333333333336</v>
      </c>
      <c r="D601" s="74">
        <v>0.27329999999999999</v>
      </c>
      <c r="E601" s="76"/>
      <c r="F601" s="77">
        <v>-12.8238</v>
      </c>
      <c r="G601" s="31">
        <f t="shared" si="39"/>
        <v>-1.2823800000000001</v>
      </c>
      <c r="H601" s="32">
        <f t="shared" ref="H601:H664" si="40">(H600+G601)</f>
        <v>232.44021000000015</v>
      </c>
      <c r="I601" s="32">
        <f>MAX($H$19:H601)</f>
        <v>236.80425000000014</v>
      </c>
      <c r="J601" s="33">
        <f t="shared" ref="J601:J664" si="41">(H601-I601)</f>
        <v>-4.3640399999999886</v>
      </c>
      <c r="K601" s="34">
        <f t="shared" si="38"/>
        <v>-5.4867610358073637E-3</v>
      </c>
      <c r="L601" s="47"/>
    </row>
    <row r="602" spans="1:12" x14ac:dyDescent="0.25">
      <c r="A602" s="73" t="s">
        <v>111</v>
      </c>
      <c r="B602" s="74" t="s">
        <v>119</v>
      </c>
      <c r="C602" s="75">
        <v>44213.833333333336</v>
      </c>
      <c r="D602" s="74">
        <v>23.006</v>
      </c>
      <c r="E602" s="76"/>
      <c r="F602" s="77">
        <v>-11.894400000000001</v>
      </c>
      <c r="G602" s="31">
        <f t="shared" si="39"/>
        <v>-1.1894400000000001</v>
      </c>
      <c r="H602" s="32">
        <f t="shared" si="40"/>
        <v>231.25077000000016</v>
      </c>
      <c r="I602" s="32">
        <f>MAX($H$19:H602)</f>
        <v>236.80425000000014</v>
      </c>
      <c r="J602" s="33">
        <f t="shared" si="41"/>
        <v>-5.5534799999999791</v>
      </c>
      <c r="K602" s="34">
        <f t="shared" si="38"/>
        <v>-5.1171869101305223E-3</v>
      </c>
      <c r="L602" s="47"/>
    </row>
    <row r="603" spans="1:12" x14ac:dyDescent="0.25">
      <c r="A603" s="73" t="s">
        <v>110</v>
      </c>
      <c r="B603" s="74" t="s">
        <v>119</v>
      </c>
      <c r="C603" s="75">
        <v>44215.083333333336</v>
      </c>
      <c r="D603" s="74">
        <v>1317.75</v>
      </c>
      <c r="E603" s="76"/>
      <c r="F603" s="77">
        <v>16.514200000000002</v>
      </c>
      <c r="G603" s="31">
        <f t="shared" si="39"/>
        <v>1.6514200000000003</v>
      </c>
      <c r="H603" s="32">
        <f t="shared" si="40"/>
        <v>232.90219000000016</v>
      </c>
      <c r="I603" s="32">
        <f>MAX($H$19:H603)</f>
        <v>236.80425000000014</v>
      </c>
      <c r="J603" s="33">
        <f t="shared" si="41"/>
        <v>-3.9020599999999774</v>
      </c>
      <c r="K603" s="34">
        <f t="shared" si="38"/>
        <v>7.141251897236911E-3</v>
      </c>
      <c r="L603" s="47"/>
    </row>
    <row r="604" spans="1:12" x14ac:dyDescent="0.25">
      <c r="A604" s="73" t="s">
        <v>109</v>
      </c>
      <c r="B604" s="74" t="s">
        <v>120</v>
      </c>
      <c r="C604" s="75">
        <v>44217.416666666664</v>
      </c>
      <c r="D604" s="74"/>
      <c r="E604" s="76"/>
      <c r="F604" s="77">
        <v>16.244399999999999</v>
      </c>
      <c r="G604" s="31">
        <f t="shared" si="39"/>
        <v>1.6244399999999999</v>
      </c>
      <c r="H604" s="32">
        <f t="shared" si="40"/>
        <v>234.52663000000015</v>
      </c>
      <c r="I604" s="32">
        <f>MAX($H$19:H604)</f>
        <v>236.80425000000014</v>
      </c>
      <c r="J604" s="33">
        <f t="shared" si="41"/>
        <v>-2.2776199999999847</v>
      </c>
      <c r="K604" s="34">
        <f t="shared" ref="K604:K667" si="42">(H604/H603)-1</f>
        <v>6.9747734016583074E-3</v>
      </c>
      <c r="L604" s="47"/>
    </row>
    <row r="605" spans="1:12" x14ac:dyDescent="0.25">
      <c r="A605" s="73" t="s">
        <v>112</v>
      </c>
      <c r="B605" s="74" t="s">
        <v>120</v>
      </c>
      <c r="C605" s="75">
        <v>44217.416666666664</v>
      </c>
      <c r="D605" s="74"/>
      <c r="E605" s="76"/>
      <c r="F605" s="77">
        <v>5.9459999999999988</v>
      </c>
      <c r="G605" s="31">
        <f t="shared" si="39"/>
        <v>0.59459999999999991</v>
      </c>
      <c r="H605" s="32">
        <f t="shared" si="40"/>
        <v>235.12123000000017</v>
      </c>
      <c r="I605" s="32">
        <f>MAX($H$19:H605)</f>
        <v>236.80425000000014</v>
      </c>
      <c r="J605" s="33">
        <f t="shared" si="41"/>
        <v>-1.6830199999999707</v>
      </c>
      <c r="K605" s="34">
        <f t="shared" si="42"/>
        <v>2.535319763047772E-3</v>
      </c>
      <c r="L605" s="47"/>
    </row>
    <row r="606" spans="1:12" x14ac:dyDescent="0.25">
      <c r="A606" s="73" t="s">
        <v>108</v>
      </c>
      <c r="B606" s="74" t="s">
        <v>120</v>
      </c>
      <c r="C606" s="75">
        <v>44217.5</v>
      </c>
      <c r="D606" s="74">
        <v>0.34417999999999999</v>
      </c>
      <c r="E606" s="76">
        <v>48983</v>
      </c>
      <c r="F606" s="77">
        <v>14.2295</v>
      </c>
      <c r="G606" s="31">
        <f t="shared" si="39"/>
        <v>1.4229500000000002</v>
      </c>
      <c r="H606" s="32">
        <f t="shared" si="40"/>
        <v>236.54418000000015</v>
      </c>
      <c r="I606" s="32">
        <f>MAX($H$19:H606)</f>
        <v>236.80425000000014</v>
      </c>
      <c r="J606" s="33">
        <f t="shared" si="41"/>
        <v>-0.2600699999999847</v>
      </c>
      <c r="K606" s="34">
        <f t="shared" si="42"/>
        <v>6.051984331657323E-3</v>
      </c>
      <c r="L606" s="47"/>
    </row>
    <row r="607" spans="1:12" x14ac:dyDescent="0.25">
      <c r="A607" s="73" t="s">
        <v>111</v>
      </c>
      <c r="B607" s="74" t="s">
        <v>120</v>
      </c>
      <c r="C607" s="75">
        <v>44217.5</v>
      </c>
      <c r="D607" s="74">
        <v>19.577000000000002</v>
      </c>
      <c r="E607" s="76"/>
      <c r="F607" s="77">
        <v>6.5079999999999991</v>
      </c>
      <c r="G607" s="31">
        <f t="shared" si="39"/>
        <v>0.65079999999999993</v>
      </c>
      <c r="H607" s="32">
        <f t="shared" si="40"/>
        <v>237.19498000000016</v>
      </c>
      <c r="I607" s="32">
        <f>MAX($H$19:H607)</f>
        <v>237.19498000000016</v>
      </c>
      <c r="J607" s="33">
        <f t="shared" si="41"/>
        <v>0</v>
      </c>
      <c r="K607" s="34">
        <f t="shared" si="42"/>
        <v>2.751283079549971E-3</v>
      </c>
      <c r="L607" s="47"/>
    </row>
    <row r="608" spans="1:12" x14ac:dyDescent="0.25">
      <c r="A608" s="73" t="s">
        <v>113</v>
      </c>
      <c r="B608" s="74" t="s">
        <v>119</v>
      </c>
      <c r="C608" s="75">
        <v>44220.5</v>
      </c>
      <c r="D608" s="74">
        <v>0.27660000000000001</v>
      </c>
      <c r="E608" s="76"/>
      <c r="F608" s="77">
        <v>-13.4778</v>
      </c>
      <c r="G608" s="31">
        <f t="shared" si="39"/>
        <v>-1.3477800000000002</v>
      </c>
      <c r="H608" s="32">
        <f t="shared" si="40"/>
        <v>235.84720000000016</v>
      </c>
      <c r="I608" s="32">
        <f>MAX($H$19:H608)</f>
        <v>237.19498000000016</v>
      </c>
      <c r="J608" s="33">
        <f t="shared" si="41"/>
        <v>-1.3477800000000002</v>
      </c>
      <c r="K608" s="34">
        <f t="shared" si="42"/>
        <v>-5.6821607270103325E-3</v>
      </c>
      <c r="L608" s="47"/>
    </row>
    <row r="609" spans="1:12" x14ac:dyDescent="0.25">
      <c r="A609" s="73" t="s">
        <v>108</v>
      </c>
      <c r="B609" s="74" t="s">
        <v>120</v>
      </c>
      <c r="C609" s="75">
        <v>44220.833333333336</v>
      </c>
      <c r="D609" s="74">
        <v>0.34237000000000001</v>
      </c>
      <c r="E609" s="76">
        <v>62189</v>
      </c>
      <c r="F609" s="77">
        <v>-19.5398</v>
      </c>
      <c r="G609" s="31">
        <f t="shared" si="39"/>
        <v>-1.9539800000000001</v>
      </c>
      <c r="H609" s="32">
        <f t="shared" si="40"/>
        <v>233.89322000000016</v>
      </c>
      <c r="I609" s="32">
        <f>MAX($H$19:H609)</f>
        <v>237.19498000000016</v>
      </c>
      <c r="J609" s="33">
        <f t="shared" si="41"/>
        <v>-3.3017600000000016</v>
      </c>
      <c r="K609" s="34">
        <f t="shared" si="42"/>
        <v>-8.2849404190510345E-3</v>
      </c>
      <c r="L609" s="47"/>
    </row>
    <row r="610" spans="1:12" x14ac:dyDescent="0.25">
      <c r="A610" s="73" t="s">
        <v>109</v>
      </c>
      <c r="B610" s="74" t="s">
        <v>120</v>
      </c>
      <c r="C610" s="75">
        <v>44220.833333333336</v>
      </c>
      <c r="D610" s="74"/>
      <c r="E610" s="76"/>
      <c r="F610" s="77">
        <v>-19.959400000000002</v>
      </c>
      <c r="G610" s="31">
        <f t="shared" si="39"/>
        <v>-1.9959400000000003</v>
      </c>
      <c r="H610" s="32">
        <f t="shared" si="40"/>
        <v>231.89728000000017</v>
      </c>
      <c r="I610" s="32">
        <f>MAX($H$19:H610)</f>
        <v>237.19498000000016</v>
      </c>
      <c r="J610" s="33">
        <f t="shared" si="41"/>
        <v>-5.2976999999999919</v>
      </c>
      <c r="K610" s="34">
        <f t="shared" si="42"/>
        <v>-8.5335521910382406E-3</v>
      </c>
      <c r="L610" s="47"/>
    </row>
    <row r="611" spans="1:12" x14ac:dyDescent="0.25">
      <c r="A611" s="73" t="s">
        <v>109</v>
      </c>
      <c r="B611" s="74" t="s">
        <v>119</v>
      </c>
      <c r="C611" s="75">
        <v>44221.166666666664</v>
      </c>
      <c r="D611" s="74"/>
      <c r="E611" s="76"/>
      <c r="F611" s="77">
        <v>6.5939999999999994</v>
      </c>
      <c r="G611" s="31">
        <f t="shared" si="39"/>
        <v>0.65939999999999999</v>
      </c>
      <c r="H611" s="32">
        <f t="shared" si="40"/>
        <v>232.55668000000017</v>
      </c>
      <c r="I611" s="32">
        <f>MAX($H$19:H611)</f>
        <v>237.19498000000016</v>
      </c>
      <c r="J611" s="33">
        <f t="shared" si="41"/>
        <v>-4.6382999999999868</v>
      </c>
      <c r="K611" s="34">
        <f t="shared" si="42"/>
        <v>2.8435003636093636E-3</v>
      </c>
      <c r="L611" s="47"/>
    </row>
    <row r="612" spans="1:12" x14ac:dyDescent="0.25">
      <c r="A612" s="73" t="s">
        <v>112</v>
      </c>
      <c r="B612" s="74" t="s">
        <v>119</v>
      </c>
      <c r="C612" s="75">
        <v>44221.666666666664</v>
      </c>
      <c r="D612" s="74"/>
      <c r="E612" s="76"/>
      <c r="F612" s="77">
        <v>-23.3552</v>
      </c>
      <c r="G612" s="31">
        <f t="shared" si="39"/>
        <v>-2.3355200000000003</v>
      </c>
      <c r="H612" s="32">
        <f t="shared" si="40"/>
        <v>230.22116000000017</v>
      </c>
      <c r="I612" s="32">
        <f>MAX($H$19:H612)</f>
        <v>237.19498000000016</v>
      </c>
      <c r="J612" s="33">
        <f t="shared" si="41"/>
        <v>-6.9738199999999892</v>
      </c>
      <c r="K612" s="34">
        <f t="shared" si="42"/>
        <v>-1.0042799028606719E-2</v>
      </c>
      <c r="L612" s="47"/>
    </row>
    <row r="613" spans="1:12" x14ac:dyDescent="0.25">
      <c r="A613" s="73" t="s">
        <v>113</v>
      </c>
      <c r="B613" s="74" t="s">
        <v>120</v>
      </c>
      <c r="C613" s="75">
        <v>44221.833333333336</v>
      </c>
      <c r="D613" s="74">
        <v>0.27289999999999998</v>
      </c>
      <c r="E613" s="76"/>
      <c r="F613" s="77">
        <v>14.285700000000002</v>
      </c>
      <c r="G613" s="31">
        <f t="shared" si="39"/>
        <v>1.4285700000000003</v>
      </c>
      <c r="H613" s="32">
        <f t="shared" si="40"/>
        <v>231.64973000000018</v>
      </c>
      <c r="I613" s="32">
        <f>MAX($H$19:H613)</f>
        <v>237.19498000000016</v>
      </c>
      <c r="J613" s="33">
        <f t="shared" si="41"/>
        <v>-5.5452499999999816</v>
      </c>
      <c r="K613" s="34">
        <f t="shared" si="42"/>
        <v>6.2052072016316462E-3</v>
      </c>
      <c r="L613" s="47"/>
    </row>
    <row r="614" spans="1:12" x14ac:dyDescent="0.25">
      <c r="A614" s="73" t="s">
        <v>112</v>
      </c>
      <c r="B614" s="74" t="s">
        <v>120</v>
      </c>
      <c r="C614" s="75">
        <v>44222</v>
      </c>
      <c r="D614" s="74"/>
      <c r="E614" s="76"/>
      <c r="F614" s="77">
        <v>-20.0854</v>
      </c>
      <c r="G614" s="31">
        <f t="shared" si="39"/>
        <v>-2.00854</v>
      </c>
      <c r="H614" s="32">
        <f t="shared" si="40"/>
        <v>229.64119000000017</v>
      </c>
      <c r="I614" s="32">
        <f>MAX($H$19:H614)</f>
        <v>237.19498000000016</v>
      </c>
      <c r="J614" s="33">
        <f t="shared" si="41"/>
        <v>-7.5537899999999922</v>
      </c>
      <c r="K614" s="34">
        <f t="shared" si="42"/>
        <v>-8.6705907233304291E-3</v>
      </c>
      <c r="L614" s="47"/>
    </row>
    <row r="615" spans="1:12" x14ac:dyDescent="0.25">
      <c r="A615" s="73" t="s">
        <v>112</v>
      </c>
      <c r="B615" s="74" t="s">
        <v>119</v>
      </c>
      <c r="C615" s="75">
        <v>44222.416666666664</v>
      </c>
      <c r="D615" s="74"/>
      <c r="E615" s="76"/>
      <c r="F615" s="77">
        <v>9.7706999999999997</v>
      </c>
      <c r="G615" s="31">
        <f t="shared" si="39"/>
        <v>0.97706999999999999</v>
      </c>
      <c r="H615" s="32">
        <f t="shared" si="40"/>
        <v>230.61826000000016</v>
      </c>
      <c r="I615" s="32">
        <f>MAX($H$19:H615)</f>
        <v>237.19498000000016</v>
      </c>
      <c r="J615" s="33">
        <f t="shared" si="41"/>
        <v>-6.5767199999999946</v>
      </c>
      <c r="K615" s="34">
        <f t="shared" si="42"/>
        <v>4.2547680579430036E-3</v>
      </c>
      <c r="L615" s="47"/>
    </row>
    <row r="616" spans="1:12" x14ac:dyDescent="0.25">
      <c r="A616" s="73" t="s">
        <v>113</v>
      </c>
      <c r="B616" s="74" t="s">
        <v>120</v>
      </c>
      <c r="C616" s="75">
        <v>44223.416666666664</v>
      </c>
      <c r="D616" s="74">
        <v>0.25659999999999999</v>
      </c>
      <c r="E616" s="76"/>
      <c r="F616" s="77">
        <v>6.8783000000000003</v>
      </c>
      <c r="G616" s="31">
        <f t="shared" si="39"/>
        <v>0.68783000000000005</v>
      </c>
      <c r="H616" s="32">
        <f t="shared" si="40"/>
        <v>231.30609000000015</v>
      </c>
      <c r="I616" s="32">
        <f>MAX($H$19:H616)</f>
        <v>237.19498000000016</v>
      </c>
      <c r="J616" s="33">
        <f t="shared" si="41"/>
        <v>-5.8888900000000035</v>
      </c>
      <c r="K616" s="34">
        <f t="shared" si="42"/>
        <v>2.9825478693663587E-3</v>
      </c>
      <c r="L616" s="47"/>
    </row>
    <row r="617" spans="1:12" x14ac:dyDescent="0.25">
      <c r="A617" s="73" t="s">
        <v>110</v>
      </c>
      <c r="B617" s="74" t="s">
        <v>120</v>
      </c>
      <c r="C617" s="75">
        <v>44223.5</v>
      </c>
      <c r="D617" s="74">
        <v>1251.08</v>
      </c>
      <c r="E617" s="76"/>
      <c r="F617" s="77">
        <v>1.9628000000000003</v>
      </c>
      <c r="G617" s="31">
        <f t="shared" ref="G617:G680" si="43">(F617*0.1)</f>
        <v>0.19628000000000004</v>
      </c>
      <c r="H617" s="32">
        <f t="shared" si="40"/>
        <v>231.50237000000016</v>
      </c>
      <c r="I617" s="32">
        <f>MAX($H$19:H617)</f>
        <v>237.19498000000016</v>
      </c>
      <c r="J617" s="33">
        <f t="shared" si="41"/>
        <v>-5.6926100000000019</v>
      </c>
      <c r="K617" s="34">
        <f t="shared" si="42"/>
        <v>8.4857255595816028E-4</v>
      </c>
      <c r="L617" s="47"/>
    </row>
    <row r="618" spans="1:12" x14ac:dyDescent="0.25">
      <c r="A618" s="73" t="s">
        <v>109</v>
      </c>
      <c r="B618" s="74" t="s">
        <v>119</v>
      </c>
      <c r="C618" s="75">
        <v>44225.5</v>
      </c>
      <c r="D618" s="74"/>
      <c r="E618" s="76"/>
      <c r="F618" s="77">
        <v>6.7328000000000001</v>
      </c>
      <c r="G618" s="31">
        <f t="shared" si="43"/>
        <v>0.6732800000000001</v>
      </c>
      <c r="H618" s="32">
        <f t="shared" si="40"/>
        <v>232.17565000000016</v>
      </c>
      <c r="I618" s="32">
        <f>MAX($H$19:H618)</f>
        <v>237.19498000000016</v>
      </c>
      <c r="J618" s="33">
        <f t="shared" si="41"/>
        <v>-5.0193299999999965</v>
      </c>
      <c r="K618" s="34">
        <f t="shared" si="42"/>
        <v>2.9083071590152443E-3</v>
      </c>
      <c r="L618" s="47"/>
    </row>
    <row r="619" spans="1:12" x14ac:dyDescent="0.25">
      <c r="A619" s="73" t="s">
        <v>112</v>
      </c>
      <c r="B619" s="74" t="s">
        <v>119</v>
      </c>
      <c r="C619" s="75">
        <v>44226.083333333336</v>
      </c>
      <c r="D619" s="74"/>
      <c r="E619" s="76"/>
      <c r="F619" s="77">
        <v>-18.532399999999999</v>
      </c>
      <c r="G619" s="31">
        <f t="shared" si="43"/>
        <v>-1.85324</v>
      </c>
      <c r="H619" s="32">
        <f t="shared" si="40"/>
        <v>230.32241000000016</v>
      </c>
      <c r="I619" s="32">
        <f>MAX($H$19:H619)</f>
        <v>237.19498000000016</v>
      </c>
      <c r="J619" s="33">
        <f t="shared" si="41"/>
        <v>-6.8725699999999961</v>
      </c>
      <c r="K619" s="34">
        <f t="shared" si="42"/>
        <v>-7.9820601342129871E-3</v>
      </c>
      <c r="L619" s="47"/>
    </row>
    <row r="620" spans="1:12" x14ac:dyDescent="0.25">
      <c r="A620" s="73" t="s">
        <v>108</v>
      </c>
      <c r="B620" s="74" t="s">
        <v>119</v>
      </c>
      <c r="C620" s="75">
        <v>44226.75</v>
      </c>
      <c r="D620" s="74">
        <v>0.36188999999999999</v>
      </c>
      <c r="E620" s="76">
        <v>60827</v>
      </c>
      <c r="F620" s="77">
        <v>6.1922000000000006</v>
      </c>
      <c r="G620" s="31">
        <f t="shared" si="43"/>
        <v>0.6192200000000001</v>
      </c>
      <c r="H620" s="32">
        <f t="shared" si="40"/>
        <v>230.94163000000017</v>
      </c>
      <c r="I620" s="32">
        <f>MAX($H$19:H620)</f>
        <v>237.19498000000016</v>
      </c>
      <c r="J620" s="33">
        <f t="shared" si="41"/>
        <v>-6.2533499999999833</v>
      </c>
      <c r="K620" s="34">
        <f t="shared" si="42"/>
        <v>2.6884921879726242E-3</v>
      </c>
      <c r="L620" s="47"/>
    </row>
    <row r="621" spans="1:12" x14ac:dyDescent="0.25">
      <c r="A621" s="73" t="s">
        <v>111</v>
      </c>
      <c r="B621" s="74" t="s">
        <v>119</v>
      </c>
      <c r="C621" s="75">
        <v>44226.75</v>
      </c>
      <c r="D621" s="74">
        <v>23.731000000000002</v>
      </c>
      <c r="E621" s="76"/>
      <c r="F621" s="77">
        <v>6.6270000000000007</v>
      </c>
      <c r="G621" s="31">
        <f t="shared" si="43"/>
        <v>0.66270000000000007</v>
      </c>
      <c r="H621" s="32">
        <f t="shared" si="40"/>
        <v>231.60433000000018</v>
      </c>
      <c r="I621" s="32">
        <f>MAX($H$19:H621)</f>
        <v>237.19498000000016</v>
      </c>
      <c r="J621" s="33">
        <f t="shared" si="41"/>
        <v>-5.5906499999999824</v>
      </c>
      <c r="K621" s="34">
        <f t="shared" si="42"/>
        <v>2.8695562597353952E-3</v>
      </c>
      <c r="L621" s="47"/>
    </row>
    <row r="622" spans="1:12" x14ac:dyDescent="0.25">
      <c r="A622" s="73" t="s">
        <v>112</v>
      </c>
      <c r="B622" s="74" t="s">
        <v>120</v>
      </c>
      <c r="C622" s="75">
        <v>44227</v>
      </c>
      <c r="D622" s="74"/>
      <c r="E622" s="76"/>
      <c r="F622" s="77">
        <v>11.635899999999999</v>
      </c>
      <c r="G622" s="31">
        <f t="shared" si="43"/>
        <v>1.1635899999999999</v>
      </c>
      <c r="H622" s="32">
        <f t="shared" si="40"/>
        <v>232.76792000000017</v>
      </c>
      <c r="I622" s="32">
        <f>MAX($H$19:H622)</f>
        <v>237.19498000000016</v>
      </c>
      <c r="J622" s="33">
        <f t="shared" si="41"/>
        <v>-4.4270599999999831</v>
      </c>
      <c r="K622" s="34">
        <f t="shared" si="42"/>
        <v>5.024042512503879E-3</v>
      </c>
      <c r="L622" s="47"/>
    </row>
    <row r="623" spans="1:12" x14ac:dyDescent="0.25">
      <c r="A623" s="73" t="s">
        <v>111</v>
      </c>
      <c r="B623" s="74" t="s">
        <v>120</v>
      </c>
      <c r="C623" s="75">
        <v>44227.416666666664</v>
      </c>
      <c r="D623" s="74">
        <v>22.882000000000001</v>
      </c>
      <c r="E623" s="76"/>
      <c r="F623" s="77">
        <v>11.3674</v>
      </c>
      <c r="G623" s="31">
        <f t="shared" si="43"/>
        <v>1.1367400000000001</v>
      </c>
      <c r="H623" s="32">
        <f t="shared" si="40"/>
        <v>233.90466000000018</v>
      </c>
      <c r="I623" s="32">
        <f>MAX($H$19:H623)</f>
        <v>237.19498000000016</v>
      </c>
      <c r="J623" s="33">
        <f t="shared" si="41"/>
        <v>-3.2903199999999799</v>
      </c>
      <c r="K623" s="34">
        <f t="shared" si="42"/>
        <v>4.883576740299933E-3</v>
      </c>
      <c r="L623" s="47"/>
    </row>
    <row r="624" spans="1:12" x14ac:dyDescent="0.25">
      <c r="A624" s="73" t="s">
        <v>113</v>
      </c>
      <c r="B624" s="74" t="s">
        <v>119</v>
      </c>
      <c r="C624" s="75">
        <v>44228.416666666664</v>
      </c>
      <c r="D624" s="74">
        <v>0.66200000000000003</v>
      </c>
      <c r="E624" s="76"/>
      <c r="F624" s="77">
        <v>-20.1708</v>
      </c>
      <c r="G624" s="31">
        <f t="shared" si="43"/>
        <v>-2.01708</v>
      </c>
      <c r="H624" s="32">
        <f t="shared" si="40"/>
        <v>231.88758000000018</v>
      </c>
      <c r="I624" s="32">
        <f>MAX($H$19:H624)</f>
        <v>237.19498000000016</v>
      </c>
      <c r="J624" s="33">
        <f t="shared" si="41"/>
        <v>-5.3073999999999728</v>
      </c>
      <c r="K624" s="34">
        <f t="shared" si="42"/>
        <v>-8.6235135289737253E-3</v>
      </c>
      <c r="L624" s="47"/>
    </row>
    <row r="625" spans="1:12" x14ac:dyDescent="0.25">
      <c r="A625" s="73" t="s">
        <v>108</v>
      </c>
      <c r="B625" s="74" t="s">
        <v>119</v>
      </c>
      <c r="C625" s="75">
        <v>44228.75</v>
      </c>
      <c r="D625" s="74">
        <v>0.35941000000000001</v>
      </c>
      <c r="E625" s="76">
        <v>74156</v>
      </c>
      <c r="F625" s="77">
        <v>34.0672</v>
      </c>
      <c r="G625" s="31">
        <f t="shared" si="43"/>
        <v>3.40672</v>
      </c>
      <c r="H625" s="32">
        <f t="shared" si="40"/>
        <v>235.29430000000019</v>
      </c>
      <c r="I625" s="32">
        <f>MAX($H$19:H625)</f>
        <v>237.19498000000016</v>
      </c>
      <c r="J625" s="33">
        <f t="shared" si="41"/>
        <v>-1.9006799999999657</v>
      </c>
      <c r="K625" s="34">
        <f t="shared" si="42"/>
        <v>1.4691256858172519E-2</v>
      </c>
      <c r="L625" s="47"/>
    </row>
    <row r="626" spans="1:12" x14ac:dyDescent="0.25">
      <c r="A626" s="73" t="s">
        <v>113</v>
      </c>
      <c r="B626" s="74" t="s">
        <v>119</v>
      </c>
      <c r="C626" s="75">
        <v>44231.666666666664</v>
      </c>
      <c r="D626" s="74">
        <v>0.40550000000000003</v>
      </c>
      <c r="E626" s="76">
        <v>33217</v>
      </c>
      <c r="F626" s="77">
        <v>19.265799999999999</v>
      </c>
      <c r="G626" s="31">
        <f t="shared" si="43"/>
        <v>1.92658</v>
      </c>
      <c r="H626" s="32">
        <f t="shared" si="40"/>
        <v>237.22088000000019</v>
      </c>
      <c r="I626" s="32">
        <f>MAX($H$19:H626)</f>
        <v>237.22088000000019</v>
      </c>
      <c r="J626" s="33">
        <f t="shared" si="41"/>
        <v>0</v>
      </c>
      <c r="K626" s="34">
        <f t="shared" si="42"/>
        <v>8.1879586543320837E-3</v>
      </c>
      <c r="L626" s="47"/>
    </row>
    <row r="627" spans="1:12" x14ac:dyDescent="0.25">
      <c r="A627" s="73" t="s">
        <v>112</v>
      </c>
      <c r="B627" s="74" t="s">
        <v>119</v>
      </c>
      <c r="C627" s="75">
        <v>44231.833333333336</v>
      </c>
      <c r="D627" s="74"/>
      <c r="E627" s="76"/>
      <c r="F627" s="77">
        <v>31.090099999999996</v>
      </c>
      <c r="G627" s="31">
        <f t="shared" si="43"/>
        <v>3.1090099999999996</v>
      </c>
      <c r="H627" s="32">
        <f t="shared" si="40"/>
        <v>240.3298900000002</v>
      </c>
      <c r="I627" s="32">
        <f>MAX($H$19:H627)</f>
        <v>240.3298900000002</v>
      </c>
      <c r="J627" s="33">
        <f t="shared" si="41"/>
        <v>0</v>
      </c>
      <c r="K627" s="34">
        <f t="shared" si="42"/>
        <v>1.3105971110131565E-2</v>
      </c>
      <c r="L627" s="47"/>
    </row>
    <row r="628" spans="1:12" x14ac:dyDescent="0.25">
      <c r="A628" s="73" t="s">
        <v>108</v>
      </c>
      <c r="B628" s="74" t="s">
        <v>119</v>
      </c>
      <c r="C628" s="75">
        <v>44232.083333333336</v>
      </c>
      <c r="D628" s="74">
        <v>0.46439000000000002</v>
      </c>
      <c r="E628" s="76">
        <v>44742</v>
      </c>
      <c r="F628" s="77">
        <v>35.672799999999995</v>
      </c>
      <c r="G628" s="31">
        <f t="shared" si="43"/>
        <v>3.5672799999999998</v>
      </c>
      <c r="H628" s="32">
        <f t="shared" si="40"/>
        <v>243.89717000000022</v>
      </c>
      <c r="I628" s="32">
        <f>MAX($H$19:H628)</f>
        <v>243.89717000000022</v>
      </c>
      <c r="J628" s="33">
        <f t="shared" si="41"/>
        <v>0</v>
      </c>
      <c r="K628" s="34">
        <f t="shared" si="42"/>
        <v>1.4843263981854316E-2</v>
      </c>
      <c r="L628" s="47"/>
    </row>
    <row r="629" spans="1:12" x14ac:dyDescent="0.25">
      <c r="A629" s="73" t="s">
        <v>111</v>
      </c>
      <c r="B629" s="74" t="s">
        <v>119</v>
      </c>
      <c r="C629" s="75">
        <v>44232.166666666664</v>
      </c>
      <c r="D629" s="74">
        <v>25.893999999999998</v>
      </c>
      <c r="E629" s="76"/>
      <c r="F629" s="77">
        <v>6.5366999999999997</v>
      </c>
      <c r="G629" s="31">
        <f t="shared" si="43"/>
        <v>0.65366999999999997</v>
      </c>
      <c r="H629" s="32">
        <f t="shared" si="40"/>
        <v>244.55084000000022</v>
      </c>
      <c r="I629" s="32">
        <f>MAX($H$19:H629)</f>
        <v>244.55084000000022</v>
      </c>
      <c r="J629" s="33">
        <f t="shared" si="41"/>
        <v>0</v>
      </c>
      <c r="K629" s="34">
        <f t="shared" si="42"/>
        <v>2.6801048983060571E-3</v>
      </c>
      <c r="L629" s="47"/>
    </row>
    <row r="630" spans="1:12" x14ac:dyDescent="0.25">
      <c r="A630" s="73" t="s">
        <v>110</v>
      </c>
      <c r="B630" s="74" t="s">
        <v>119</v>
      </c>
      <c r="C630" s="75">
        <v>44232.666666666664</v>
      </c>
      <c r="D630" s="74">
        <v>1745.77</v>
      </c>
      <c r="E630" s="76"/>
      <c r="F630" s="77">
        <v>-20.261400000000002</v>
      </c>
      <c r="G630" s="31">
        <f t="shared" si="43"/>
        <v>-2.0261400000000003</v>
      </c>
      <c r="H630" s="32">
        <f t="shared" si="40"/>
        <v>242.52470000000022</v>
      </c>
      <c r="I630" s="32">
        <f>MAX($H$19:H630)</f>
        <v>244.55084000000022</v>
      </c>
      <c r="J630" s="33">
        <f t="shared" si="41"/>
        <v>-2.0261399999999981</v>
      </c>
      <c r="K630" s="34">
        <f t="shared" si="42"/>
        <v>-8.2851483969550443E-3</v>
      </c>
      <c r="L630" s="47"/>
    </row>
    <row r="631" spans="1:12" x14ac:dyDescent="0.25">
      <c r="A631" s="73" t="s">
        <v>109</v>
      </c>
      <c r="B631" s="74" t="s">
        <v>119</v>
      </c>
      <c r="C631" s="75">
        <v>44233.083333333336</v>
      </c>
      <c r="D631" s="74"/>
      <c r="E631" s="76"/>
      <c r="F631" s="77">
        <v>6.7765999999999993</v>
      </c>
      <c r="G631" s="31">
        <f t="shared" si="43"/>
        <v>0.67765999999999993</v>
      </c>
      <c r="H631" s="32">
        <f t="shared" si="40"/>
        <v>243.20236000000023</v>
      </c>
      <c r="I631" s="32">
        <f>MAX($H$19:H631)</f>
        <v>244.55084000000022</v>
      </c>
      <c r="J631" s="33">
        <f t="shared" si="41"/>
        <v>-1.348479999999995</v>
      </c>
      <c r="K631" s="34">
        <f t="shared" si="42"/>
        <v>2.7941896227476892E-3</v>
      </c>
      <c r="L631" s="47"/>
    </row>
    <row r="632" spans="1:12" x14ac:dyDescent="0.25">
      <c r="A632" s="73" t="s">
        <v>108</v>
      </c>
      <c r="B632" s="74" t="s">
        <v>119</v>
      </c>
      <c r="C632" s="75">
        <v>44233.916666666664</v>
      </c>
      <c r="D632" s="74">
        <v>0.65700000000000003</v>
      </c>
      <c r="E632" s="76">
        <v>25367</v>
      </c>
      <c r="F632" s="77">
        <v>-19.152000000000001</v>
      </c>
      <c r="G632" s="31">
        <f t="shared" si="43"/>
        <v>-1.9152000000000002</v>
      </c>
      <c r="H632" s="32">
        <f t="shared" si="40"/>
        <v>241.28716000000023</v>
      </c>
      <c r="I632" s="32">
        <f>MAX($H$19:H632)</f>
        <v>244.55084000000022</v>
      </c>
      <c r="J632" s="33">
        <f t="shared" si="41"/>
        <v>-3.2636799999999937</v>
      </c>
      <c r="K632" s="34">
        <f t="shared" si="42"/>
        <v>-7.8749235821560237E-3</v>
      </c>
      <c r="L632" s="47"/>
    </row>
    <row r="633" spans="1:12" x14ac:dyDescent="0.25">
      <c r="A633" s="73" t="s">
        <v>112</v>
      </c>
      <c r="B633" s="74" t="s">
        <v>119</v>
      </c>
      <c r="C633" s="75">
        <v>44234.75</v>
      </c>
      <c r="D633" s="74"/>
      <c r="E633" s="76"/>
      <c r="F633" s="77">
        <v>14.8674</v>
      </c>
      <c r="G633" s="31">
        <f t="shared" si="43"/>
        <v>1.4867400000000002</v>
      </c>
      <c r="H633" s="32">
        <f t="shared" si="40"/>
        <v>242.77390000000022</v>
      </c>
      <c r="I633" s="32">
        <f>MAX($H$19:H633)</f>
        <v>244.55084000000022</v>
      </c>
      <c r="J633" s="33">
        <f t="shared" si="41"/>
        <v>-1.7769399999999962</v>
      </c>
      <c r="K633" s="34">
        <f t="shared" si="42"/>
        <v>6.1617037558070464E-3</v>
      </c>
      <c r="L633" s="47"/>
    </row>
    <row r="634" spans="1:12" x14ac:dyDescent="0.25">
      <c r="A634" s="73" t="s">
        <v>112</v>
      </c>
      <c r="B634" s="74" t="s">
        <v>119</v>
      </c>
      <c r="C634" s="75">
        <v>44236.75</v>
      </c>
      <c r="D634" s="74"/>
      <c r="E634" s="76"/>
      <c r="F634" s="77">
        <v>43.459400000000002</v>
      </c>
      <c r="G634" s="31">
        <f t="shared" si="43"/>
        <v>4.3459400000000006</v>
      </c>
      <c r="H634" s="32">
        <f t="shared" si="40"/>
        <v>247.11984000000024</v>
      </c>
      <c r="I634" s="32">
        <f>MAX($H$19:H634)</f>
        <v>247.11984000000024</v>
      </c>
      <c r="J634" s="33">
        <f t="shared" si="41"/>
        <v>0</v>
      </c>
      <c r="K634" s="34">
        <f t="shared" si="42"/>
        <v>1.790118295253329E-2</v>
      </c>
      <c r="L634" s="47"/>
    </row>
    <row r="635" spans="1:12" x14ac:dyDescent="0.25">
      <c r="A635" s="73" t="s">
        <v>108</v>
      </c>
      <c r="B635" s="74" t="s">
        <v>119</v>
      </c>
      <c r="C635" s="75">
        <v>44237.083333333336</v>
      </c>
      <c r="D635" s="74">
        <v>0.754</v>
      </c>
      <c r="E635" s="76">
        <v>24437</v>
      </c>
      <c r="F635" s="77">
        <v>25.394899999999996</v>
      </c>
      <c r="G635" s="31">
        <f t="shared" si="43"/>
        <v>2.5394899999999998</v>
      </c>
      <c r="H635" s="32">
        <f t="shared" si="40"/>
        <v>249.65933000000024</v>
      </c>
      <c r="I635" s="32">
        <f>MAX($H$19:H635)</f>
        <v>249.65933000000024</v>
      </c>
      <c r="J635" s="33">
        <f t="shared" si="41"/>
        <v>0</v>
      </c>
      <c r="K635" s="34">
        <f t="shared" si="42"/>
        <v>1.0276350130365985E-2</v>
      </c>
      <c r="L635" s="47"/>
    </row>
    <row r="636" spans="1:12" x14ac:dyDescent="0.25">
      <c r="A636" s="73" t="s">
        <v>113</v>
      </c>
      <c r="B636" s="74" t="s">
        <v>119</v>
      </c>
      <c r="C636" s="75">
        <v>44237.333333333336</v>
      </c>
      <c r="D636" s="74">
        <v>0.49990000000000001</v>
      </c>
      <c r="E636" s="76"/>
      <c r="F636" s="77">
        <v>9.1470000000000002</v>
      </c>
      <c r="G636" s="31">
        <f t="shared" si="43"/>
        <v>0.91470000000000007</v>
      </c>
      <c r="H636" s="32">
        <f t="shared" si="40"/>
        <v>250.57403000000025</v>
      </c>
      <c r="I636" s="32">
        <f>MAX($H$19:H636)</f>
        <v>250.57403000000025</v>
      </c>
      <c r="J636" s="33">
        <f t="shared" si="41"/>
        <v>0</v>
      </c>
      <c r="K636" s="34">
        <f t="shared" si="42"/>
        <v>3.663792576868774E-3</v>
      </c>
      <c r="L636" s="47"/>
    </row>
    <row r="637" spans="1:12" x14ac:dyDescent="0.25">
      <c r="A637" s="73" t="s">
        <v>109</v>
      </c>
      <c r="B637" s="74" t="s">
        <v>119</v>
      </c>
      <c r="C637" s="75">
        <v>44238.583333333336</v>
      </c>
      <c r="D637" s="74"/>
      <c r="E637" s="76"/>
      <c r="F637" s="77">
        <v>6.5701999999999998</v>
      </c>
      <c r="G637" s="31">
        <f t="shared" si="43"/>
        <v>0.65702000000000005</v>
      </c>
      <c r="H637" s="32">
        <f t="shared" si="40"/>
        <v>251.23105000000024</v>
      </c>
      <c r="I637" s="32">
        <f>MAX($H$19:H637)</f>
        <v>251.23105000000024</v>
      </c>
      <c r="J637" s="33">
        <f t="shared" si="41"/>
        <v>0</v>
      </c>
      <c r="K637" s="34">
        <f t="shared" si="42"/>
        <v>2.6220594368857597E-3</v>
      </c>
      <c r="L637" s="47"/>
    </row>
    <row r="638" spans="1:12" x14ac:dyDescent="0.25">
      <c r="A638" s="73" t="s">
        <v>113</v>
      </c>
      <c r="B638" s="74" t="s">
        <v>119</v>
      </c>
      <c r="C638" s="75">
        <v>44239.333333333336</v>
      </c>
      <c r="D638" s="74">
        <v>0.55649999999999999</v>
      </c>
      <c r="E638" s="76">
        <v>31959</v>
      </c>
      <c r="F638" s="77">
        <v>7.4144000000000005</v>
      </c>
      <c r="G638" s="31">
        <f t="shared" si="43"/>
        <v>0.7414400000000001</v>
      </c>
      <c r="H638" s="32">
        <f t="shared" si="40"/>
        <v>251.97249000000025</v>
      </c>
      <c r="I638" s="32">
        <f>MAX($H$19:H638)</f>
        <v>251.97249000000025</v>
      </c>
      <c r="J638" s="33">
        <f t="shared" si="41"/>
        <v>0</v>
      </c>
      <c r="K638" s="34">
        <f t="shared" si="42"/>
        <v>2.9512275652234798E-3</v>
      </c>
      <c r="L638" s="47"/>
    </row>
    <row r="639" spans="1:12" x14ac:dyDescent="0.25">
      <c r="A639" s="73" t="s">
        <v>111</v>
      </c>
      <c r="B639" s="74" t="s">
        <v>119</v>
      </c>
      <c r="C639" s="75">
        <v>44239.666666666664</v>
      </c>
      <c r="D639" s="74">
        <v>28.498000000000001</v>
      </c>
      <c r="E639" s="76"/>
      <c r="F639" s="77">
        <v>26.570900000000002</v>
      </c>
      <c r="G639" s="31">
        <f t="shared" si="43"/>
        <v>2.6570900000000002</v>
      </c>
      <c r="H639" s="32">
        <f t="shared" si="40"/>
        <v>254.62958000000026</v>
      </c>
      <c r="I639" s="32">
        <f>MAX($H$19:H639)</f>
        <v>254.62958000000026</v>
      </c>
      <c r="J639" s="33">
        <f t="shared" si="41"/>
        <v>0</v>
      </c>
      <c r="K639" s="34">
        <f t="shared" si="42"/>
        <v>1.05451591163781E-2</v>
      </c>
      <c r="L639" s="47"/>
    </row>
    <row r="640" spans="1:12" x14ac:dyDescent="0.25">
      <c r="A640" s="73" t="s">
        <v>111</v>
      </c>
      <c r="B640" s="74" t="s">
        <v>119</v>
      </c>
      <c r="C640" s="75">
        <v>44241</v>
      </c>
      <c r="D640" s="74">
        <v>34.276000000000003</v>
      </c>
      <c r="E640" s="76"/>
      <c r="F640" s="77">
        <v>6.5390999999999995</v>
      </c>
      <c r="G640" s="31">
        <f t="shared" si="43"/>
        <v>0.65390999999999999</v>
      </c>
      <c r="H640" s="32">
        <f t="shared" si="40"/>
        <v>255.28349000000026</v>
      </c>
      <c r="I640" s="32">
        <f>MAX($H$19:H640)</f>
        <v>255.28349000000026</v>
      </c>
      <c r="J640" s="33">
        <f t="shared" si="41"/>
        <v>0</v>
      </c>
      <c r="K640" s="34">
        <f t="shared" si="42"/>
        <v>2.5680834096337701E-3</v>
      </c>
      <c r="L640" s="47"/>
    </row>
    <row r="641" spans="1:12" x14ac:dyDescent="0.25">
      <c r="A641" s="73" t="s">
        <v>109</v>
      </c>
      <c r="B641" s="74" t="s">
        <v>119</v>
      </c>
      <c r="C641" s="75">
        <v>44241.25</v>
      </c>
      <c r="D641" s="74"/>
      <c r="E641" s="76"/>
      <c r="F641" s="77">
        <v>-4.3537999999999997</v>
      </c>
      <c r="G641" s="31">
        <f t="shared" si="43"/>
        <v>-0.43537999999999999</v>
      </c>
      <c r="H641" s="32">
        <f t="shared" si="40"/>
        <v>254.84811000000025</v>
      </c>
      <c r="I641" s="32">
        <f>MAX($H$19:H641)</f>
        <v>255.28349000000026</v>
      </c>
      <c r="J641" s="33">
        <f t="shared" si="41"/>
        <v>-0.4353800000000092</v>
      </c>
      <c r="K641" s="34">
        <f t="shared" si="42"/>
        <v>-1.7054765272913608E-3</v>
      </c>
      <c r="L641" s="47"/>
    </row>
    <row r="642" spans="1:12" x14ac:dyDescent="0.25">
      <c r="A642" s="73" t="s">
        <v>111</v>
      </c>
      <c r="B642" s="74" t="s">
        <v>120</v>
      </c>
      <c r="C642" s="75">
        <v>44243.333333333336</v>
      </c>
      <c r="D642" s="74">
        <v>32.414000000000001</v>
      </c>
      <c r="E642" s="76"/>
      <c r="F642" s="77">
        <v>7.8258000000000001</v>
      </c>
      <c r="G642" s="31">
        <f t="shared" si="43"/>
        <v>0.78258000000000005</v>
      </c>
      <c r="H642" s="32">
        <f t="shared" si="40"/>
        <v>255.63069000000024</v>
      </c>
      <c r="I642" s="32">
        <f>MAX($H$19:H642)</f>
        <v>255.63069000000024</v>
      </c>
      <c r="J642" s="33">
        <f t="shared" si="41"/>
        <v>0</v>
      </c>
      <c r="K642" s="34">
        <f t="shared" si="42"/>
        <v>3.0707702717511776E-3</v>
      </c>
      <c r="L642" s="47"/>
    </row>
    <row r="643" spans="1:12" x14ac:dyDescent="0.25">
      <c r="A643" s="73" t="s">
        <v>113</v>
      </c>
      <c r="B643" s="74" t="s">
        <v>120</v>
      </c>
      <c r="C643" s="75">
        <v>44243.583333333336</v>
      </c>
      <c r="D643" s="74">
        <v>0.53339999999999999</v>
      </c>
      <c r="E643" s="76"/>
      <c r="F643" s="77">
        <v>6.8389999999999995</v>
      </c>
      <c r="G643" s="31">
        <f t="shared" si="43"/>
        <v>0.68389999999999995</v>
      </c>
      <c r="H643" s="32">
        <f t="shared" si="40"/>
        <v>256.31459000000024</v>
      </c>
      <c r="I643" s="32">
        <f>MAX($H$19:H643)</f>
        <v>256.31459000000024</v>
      </c>
      <c r="J643" s="33">
        <f t="shared" si="41"/>
        <v>0</v>
      </c>
      <c r="K643" s="34">
        <f t="shared" si="42"/>
        <v>2.6753438720523715E-3</v>
      </c>
      <c r="L643" s="47"/>
    </row>
    <row r="644" spans="1:12" x14ac:dyDescent="0.25">
      <c r="A644" s="73" t="s">
        <v>110</v>
      </c>
      <c r="B644" s="74" t="s">
        <v>120</v>
      </c>
      <c r="C644" s="75">
        <v>44243.75</v>
      </c>
      <c r="D644" s="74">
        <v>1753.48</v>
      </c>
      <c r="E644" s="76"/>
      <c r="F644" s="77">
        <v>-19.893800000000002</v>
      </c>
      <c r="G644" s="31">
        <f t="shared" si="43"/>
        <v>-1.9893800000000004</v>
      </c>
      <c r="H644" s="32">
        <f t="shared" si="40"/>
        <v>254.32521000000023</v>
      </c>
      <c r="I644" s="32">
        <f>MAX($H$19:H644)</f>
        <v>256.31459000000024</v>
      </c>
      <c r="J644" s="33">
        <f t="shared" si="41"/>
        <v>-1.9893800000000113</v>
      </c>
      <c r="K644" s="34">
        <f t="shared" si="42"/>
        <v>-7.7614777996055651E-3</v>
      </c>
      <c r="L644" s="47"/>
    </row>
    <row r="645" spans="1:12" x14ac:dyDescent="0.25">
      <c r="A645" s="73" t="s">
        <v>108</v>
      </c>
      <c r="B645" s="74" t="s">
        <v>120</v>
      </c>
      <c r="C645" s="75">
        <v>44244.166666666664</v>
      </c>
      <c r="D645" s="74">
        <v>0.84474000000000005</v>
      </c>
      <c r="E645" s="76">
        <v>22119</v>
      </c>
      <c r="F645" s="77">
        <v>-10.542</v>
      </c>
      <c r="G645" s="31">
        <f t="shared" si="43"/>
        <v>-1.0542</v>
      </c>
      <c r="H645" s="32">
        <f t="shared" si="40"/>
        <v>253.27101000000022</v>
      </c>
      <c r="I645" s="32">
        <f>MAX($H$19:H645)</f>
        <v>256.31459000000024</v>
      </c>
      <c r="J645" s="33">
        <f t="shared" si="41"/>
        <v>-3.0435800000000199</v>
      </c>
      <c r="K645" s="34">
        <f t="shared" si="42"/>
        <v>-4.1450865213087384E-3</v>
      </c>
      <c r="L645" s="47"/>
    </row>
    <row r="646" spans="1:12" x14ac:dyDescent="0.25">
      <c r="A646" s="73" t="s">
        <v>109</v>
      </c>
      <c r="B646" s="74" t="s">
        <v>119</v>
      </c>
      <c r="C646" s="75">
        <v>44244.25</v>
      </c>
      <c r="D646" s="74"/>
      <c r="E646" s="76"/>
      <c r="F646" s="77">
        <v>25.0684</v>
      </c>
      <c r="G646" s="31">
        <f t="shared" si="43"/>
        <v>2.5068400000000004</v>
      </c>
      <c r="H646" s="32">
        <f t="shared" si="40"/>
        <v>255.77785000000023</v>
      </c>
      <c r="I646" s="32">
        <f>MAX($H$19:H646)</f>
        <v>256.31459000000024</v>
      </c>
      <c r="J646" s="33">
        <f t="shared" si="41"/>
        <v>-0.53674000000000888</v>
      </c>
      <c r="K646" s="34">
        <f t="shared" si="42"/>
        <v>9.8978560554561223E-3</v>
      </c>
      <c r="L646" s="47"/>
    </row>
    <row r="647" spans="1:12" x14ac:dyDescent="0.25">
      <c r="A647" s="73" t="s">
        <v>112</v>
      </c>
      <c r="B647" s="74" t="s">
        <v>120</v>
      </c>
      <c r="C647" s="75">
        <v>44244.25</v>
      </c>
      <c r="D647" s="74"/>
      <c r="E647" s="76"/>
      <c r="F647" s="77">
        <v>-19.077999999999999</v>
      </c>
      <c r="G647" s="31">
        <f t="shared" si="43"/>
        <v>-1.9077999999999999</v>
      </c>
      <c r="H647" s="32">
        <f t="shared" si="40"/>
        <v>253.87005000000022</v>
      </c>
      <c r="I647" s="32">
        <f>MAX($H$19:H647)</f>
        <v>256.31459000000024</v>
      </c>
      <c r="J647" s="33">
        <f t="shared" si="41"/>
        <v>-2.4445400000000177</v>
      </c>
      <c r="K647" s="34">
        <f t="shared" si="42"/>
        <v>-7.4588163126713125E-3</v>
      </c>
      <c r="L647" s="47"/>
    </row>
    <row r="648" spans="1:12" x14ac:dyDescent="0.25">
      <c r="A648" s="73" t="s">
        <v>110</v>
      </c>
      <c r="B648" s="74" t="s">
        <v>119</v>
      </c>
      <c r="C648" s="75">
        <v>44244.416666666664</v>
      </c>
      <c r="D648" s="74">
        <v>1814.32</v>
      </c>
      <c r="E648" s="76"/>
      <c r="F648" s="77">
        <v>23.601100000000002</v>
      </c>
      <c r="G648" s="31">
        <f t="shared" si="43"/>
        <v>2.3601100000000002</v>
      </c>
      <c r="H648" s="32">
        <f t="shared" si="40"/>
        <v>256.23016000000024</v>
      </c>
      <c r="I648" s="32">
        <f>MAX($H$19:H648)</f>
        <v>256.31459000000024</v>
      </c>
      <c r="J648" s="33">
        <f t="shared" si="41"/>
        <v>-8.4429999999997563E-2</v>
      </c>
      <c r="K648" s="34">
        <f t="shared" si="42"/>
        <v>9.2965278889731717E-3</v>
      </c>
      <c r="L648" s="47"/>
    </row>
    <row r="649" spans="1:12" x14ac:dyDescent="0.25">
      <c r="A649" s="73" t="s">
        <v>108</v>
      </c>
      <c r="B649" s="74" t="s">
        <v>119</v>
      </c>
      <c r="C649" s="75">
        <v>44244.75</v>
      </c>
      <c r="D649" s="74">
        <v>0.87602999999999998</v>
      </c>
      <c r="E649" s="76">
        <v>23784</v>
      </c>
      <c r="F649" s="77">
        <v>13.806599999999998</v>
      </c>
      <c r="G649" s="31">
        <f t="shared" si="43"/>
        <v>1.3806599999999998</v>
      </c>
      <c r="H649" s="32">
        <f t="shared" si="40"/>
        <v>257.61082000000022</v>
      </c>
      <c r="I649" s="32">
        <f>MAX($H$19:H649)</f>
        <v>257.61082000000022</v>
      </c>
      <c r="J649" s="33">
        <f t="shared" si="41"/>
        <v>0</v>
      </c>
      <c r="K649" s="34">
        <f t="shared" si="42"/>
        <v>5.3883586537977202E-3</v>
      </c>
      <c r="L649" s="47"/>
    </row>
    <row r="650" spans="1:12" x14ac:dyDescent="0.25">
      <c r="A650" s="73" t="s">
        <v>112</v>
      </c>
      <c r="B650" s="74" t="s">
        <v>119</v>
      </c>
      <c r="C650" s="75">
        <v>44244.75</v>
      </c>
      <c r="D650" s="74"/>
      <c r="E650" s="76"/>
      <c r="F650" s="77">
        <v>6.7614999999999998</v>
      </c>
      <c r="G650" s="31">
        <f t="shared" si="43"/>
        <v>0.67615000000000003</v>
      </c>
      <c r="H650" s="32">
        <f t="shared" si="40"/>
        <v>258.28697000000022</v>
      </c>
      <c r="I650" s="32">
        <f>MAX($H$19:H650)</f>
        <v>258.28697000000022</v>
      </c>
      <c r="J650" s="33">
        <f t="shared" si="41"/>
        <v>0</v>
      </c>
      <c r="K650" s="34">
        <f t="shared" si="42"/>
        <v>2.6246956552524736E-3</v>
      </c>
      <c r="L650" s="47"/>
    </row>
    <row r="651" spans="1:12" x14ac:dyDescent="0.25">
      <c r="A651" s="73" t="s">
        <v>111</v>
      </c>
      <c r="B651" s="74" t="s">
        <v>119</v>
      </c>
      <c r="C651" s="75">
        <v>44246.416666666664</v>
      </c>
      <c r="D651" s="74">
        <v>33.750999999999998</v>
      </c>
      <c r="E651" s="76"/>
      <c r="F651" s="77">
        <v>6.6503999999999994</v>
      </c>
      <c r="G651" s="31">
        <f t="shared" si="43"/>
        <v>0.66503999999999996</v>
      </c>
      <c r="H651" s="32">
        <f t="shared" si="40"/>
        <v>258.9520100000002</v>
      </c>
      <c r="I651" s="32">
        <f>MAX($H$19:H651)</f>
        <v>258.9520100000002</v>
      </c>
      <c r="J651" s="33">
        <f t="shared" si="41"/>
        <v>0</v>
      </c>
      <c r="K651" s="34">
        <f t="shared" si="42"/>
        <v>2.5748104908271952E-3</v>
      </c>
      <c r="L651" s="47"/>
    </row>
    <row r="652" spans="1:12" x14ac:dyDescent="0.25">
      <c r="A652" s="73" t="s">
        <v>109</v>
      </c>
      <c r="B652" s="74" t="s">
        <v>119</v>
      </c>
      <c r="C652" s="75">
        <v>44246.5</v>
      </c>
      <c r="D652" s="74"/>
      <c r="E652" s="76"/>
      <c r="F652" s="77">
        <v>28.427700000000002</v>
      </c>
      <c r="G652" s="31">
        <f t="shared" si="43"/>
        <v>2.8427700000000002</v>
      </c>
      <c r="H652" s="32">
        <f t="shared" si="40"/>
        <v>261.79478000000017</v>
      </c>
      <c r="I652" s="32">
        <f>MAX($H$19:H652)</f>
        <v>261.79478000000017</v>
      </c>
      <c r="J652" s="33">
        <f t="shared" si="41"/>
        <v>0</v>
      </c>
      <c r="K652" s="34">
        <f t="shared" si="42"/>
        <v>1.0977980051207092E-2</v>
      </c>
      <c r="L652" s="47"/>
    </row>
    <row r="653" spans="1:12" x14ac:dyDescent="0.25">
      <c r="A653" s="73" t="s">
        <v>112</v>
      </c>
      <c r="B653" s="74" t="s">
        <v>119</v>
      </c>
      <c r="C653" s="75">
        <v>44247</v>
      </c>
      <c r="D653" s="74"/>
      <c r="E653" s="76"/>
      <c r="F653" s="77">
        <v>27.074999999999999</v>
      </c>
      <c r="G653" s="31">
        <f t="shared" si="43"/>
        <v>2.7075</v>
      </c>
      <c r="H653" s="32">
        <f t="shared" si="40"/>
        <v>264.50228000000016</v>
      </c>
      <c r="I653" s="32">
        <f>MAX($H$19:H653)</f>
        <v>264.50228000000016</v>
      </c>
      <c r="J653" s="33">
        <f t="shared" si="41"/>
        <v>0</v>
      </c>
      <c r="K653" s="34">
        <f t="shared" si="42"/>
        <v>1.0342070227679745E-2</v>
      </c>
      <c r="L653" s="47"/>
    </row>
    <row r="654" spans="1:12" x14ac:dyDescent="0.25">
      <c r="A654" s="73" t="s">
        <v>108</v>
      </c>
      <c r="B654" s="74" t="s">
        <v>119</v>
      </c>
      <c r="C654" s="75">
        <v>44247.083333333336</v>
      </c>
      <c r="D654" s="74">
        <v>1.05</v>
      </c>
      <c r="E654" s="76">
        <v>18907</v>
      </c>
      <c r="F654" s="77">
        <v>10.374299999999998</v>
      </c>
      <c r="G654" s="31">
        <f t="shared" si="43"/>
        <v>1.0374299999999999</v>
      </c>
      <c r="H654" s="32">
        <f t="shared" si="40"/>
        <v>265.53971000000013</v>
      </c>
      <c r="I654" s="32">
        <f>MAX($H$19:H654)</f>
        <v>265.53971000000013</v>
      </c>
      <c r="J654" s="33">
        <f t="shared" si="41"/>
        <v>0</v>
      </c>
      <c r="K654" s="34">
        <f t="shared" si="42"/>
        <v>3.9221968143337005E-3</v>
      </c>
      <c r="L654" s="47"/>
    </row>
    <row r="655" spans="1:12" x14ac:dyDescent="0.25">
      <c r="A655" s="73" t="s">
        <v>110</v>
      </c>
      <c r="B655" s="74" t="s">
        <v>119</v>
      </c>
      <c r="C655" s="75">
        <v>44247.25</v>
      </c>
      <c r="D655" s="74">
        <v>2015.08</v>
      </c>
      <c r="E655" s="76"/>
      <c r="F655" s="77">
        <v>-20.223399999999998</v>
      </c>
      <c r="G655" s="31">
        <f t="shared" si="43"/>
        <v>-2.0223399999999998</v>
      </c>
      <c r="H655" s="32">
        <f t="shared" si="40"/>
        <v>263.51737000000014</v>
      </c>
      <c r="I655" s="32">
        <f>MAX($H$19:H655)</f>
        <v>265.53971000000013</v>
      </c>
      <c r="J655" s="33">
        <f t="shared" si="41"/>
        <v>-2.0223399999999856</v>
      </c>
      <c r="K655" s="34">
        <f t="shared" si="42"/>
        <v>-7.6159607163839294E-3</v>
      </c>
      <c r="L655" s="47"/>
    </row>
    <row r="656" spans="1:12" x14ac:dyDescent="0.25">
      <c r="A656" s="73" t="s">
        <v>113</v>
      </c>
      <c r="B656" s="74" t="s">
        <v>120</v>
      </c>
      <c r="C656" s="75">
        <v>44247.666666666664</v>
      </c>
      <c r="D656" s="74">
        <v>0.53749999999999998</v>
      </c>
      <c r="E656" s="76"/>
      <c r="F656" s="77">
        <v>7.0275999999999996</v>
      </c>
      <c r="G656" s="31">
        <f t="shared" si="43"/>
        <v>0.70276000000000005</v>
      </c>
      <c r="H656" s="32">
        <f t="shared" si="40"/>
        <v>264.22013000000015</v>
      </c>
      <c r="I656" s="32">
        <f>MAX($H$19:H656)</f>
        <v>265.53971000000013</v>
      </c>
      <c r="J656" s="33">
        <f t="shared" si="41"/>
        <v>-1.3195799999999736</v>
      </c>
      <c r="K656" s="34">
        <f t="shared" si="42"/>
        <v>2.6668450736284655E-3</v>
      </c>
      <c r="L656" s="47"/>
    </row>
    <row r="657" spans="1:12" x14ac:dyDescent="0.25">
      <c r="A657" s="73" t="s">
        <v>108</v>
      </c>
      <c r="B657" s="74" t="s">
        <v>119</v>
      </c>
      <c r="C657" s="75">
        <v>44249.916666666664</v>
      </c>
      <c r="D657" s="74">
        <v>1.115</v>
      </c>
      <c r="E657" s="76">
        <v>6161</v>
      </c>
      <c r="F657" s="77">
        <v>-19.997399999999999</v>
      </c>
      <c r="G657" s="31">
        <f t="shared" si="43"/>
        <v>-1.9997400000000001</v>
      </c>
      <c r="H657" s="32">
        <f t="shared" si="40"/>
        <v>262.22039000000018</v>
      </c>
      <c r="I657" s="32">
        <f>MAX($H$19:H657)</f>
        <v>265.53971000000013</v>
      </c>
      <c r="J657" s="33">
        <f t="shared" si="41"/>
        <v>-3.3193199999999479</v>
      </c>
      <c r="K657" s="34">
        <f t="shared" si="42"/>
        <v>-7.5684619487544902E-3</v>
      </c>
      <c r="L657" s="47"/>
    </row>
    <row r="658" spans="1:12" x14ac:dyDescent="0.25">
      <c r="A658" s="73" t="s">
        <v>108</v>
      </c>
      <c r="B658" s="74" t="s">
        <v>120</v>
      </c>
      <c r="C658" s="75">
        <v>44250.416666666664</v>
      </c>
      <c r="D658" s="74">
        <v>0.92213000000000001</v>
      </c>
      <c r="E658" s="76">
        <v>6317</v>
      </c>
      <c r="F658" s="77">
        <v>-9.4589999999999996</v>
      </c>
      <c r="G658" s="31">
        <f t="shared" si="43"/>
        <v>-0.94589999999999996</v>
      </c>
      <c r="H658" s="32">
        <f t="shared" si="40"/>
        <v>261.27449000000018</v>
      </c>
      <c r="I658" s="32">
        <f>MAX($H$19:H658)</f>
        <v>265.53971000000013</v>
      </c>
      <c r="J658" s="33">
        <f t="shared" si="41"/>
        <v>-4.2652199999999425</v>
      </c>
      <c r="K658" s="34">
        <f t="shared" si="42"/>
        <v>-3.6072709677534842E-3</v>
      </c>
      <c r="L658" s="47"/>
    </row>
    <row r="659" spans="1:12" x14ac:dyDescent="0.25">
      <c r="A659" s="73" t="s">
        <v>110</v>
      </c>
      <c r="B659" s="74" t="s">
        <v>120</v>
      </c>
      <c r="C659" s="75">
        <v>44250.416666666664</v>
      </c>
      <c r="D659" s="74">
        <v>1498.58</v>
      </c>
      <c r="E659" s="76"/>
      <c r="F659" s="77">
        <v>6.6128999999999998</v>
      </c>
      <c r="G659" s="31">
        <f t="shared" si="43"/>
        <v>0.66129000000000004</v>
      </c>
      <c r="H659" s="32">
        <f t="shared" si="40"/>
        <v>261.93578000000019</v>
      </c>
      <c r="I659" s="32">
        <f>MAX($H$19:H659)</f>
        <v>265.53971000000013</v>
      </c>
      <c r="J659" s="33">
        <f t="shared" si="41"/>
        <v>-3.6039299999999344</v>
      </c>
      <c r="K659" s="34">
        <f t="shared" si="42"/>
        <v>2.5310163269287589E-3</v>
      </c>
      <c r="L659" s="47"/>
    </row>
    <row r="660" spans="1:12" x14ac:dyDescent="0.25">
      <c r="A660" s="73" t="s">
        <v>111</v>
      </c>
      <c r="B660" s="74" t="s">
        <v>120</v>
      </c>
      <c r="C660" s="75">
        <v>44250.416666666664</v>
      </c>
      <c r="D660" s="74">
        <v>24.593</v>
      </c>
      <c r="E660" s="76"/>
      <c r="F660" s="77">
        <v>-15.0968</v>
      </c>
      <c r="G660" s="31">
        <f t="shared" si="43"/>
        <v>-1.5096800000000001</v>
      </c>
      <c r="H660" s="32">
        <f t="shared" si="40"/>
        <v>260.42610000000019</v>
      </c>
      <c r="I660" s="32">
        <f>MAX($H$19:H660)</f>
        <v>265.53971000000013</v>
      </c>
      <c r="J660" s="33">
        <f t="shared" si="41"/>
        <v>-5.1136099999999374</v>
      </c>
      <c r="K660" s="34">
        <f t="shared" si="42"/>
        <v>-5.7635501343115125E-3</v>
      </c>
      <c r="L660" s="47"/>
    </row>
    <row r="661" spans="1:12" x14ac:dyDescent="0.25">
      <c r="A661" s="73" t="s">
        <v>109</v>
      </c>
      <c r="B661" s="74" t="s">
        <v>120</v>
      </c>
      <c r="C661" s="75">
        <v>44253</v>
      </c>
      <c r="D661" s="74"/>
      <c r="E661" s="76"/>
      <c r="F661" s="77">
        <v>6.6213999999999995</v>
      </c>
      <c r="G661" s="31">
        <f t="shared" si="43"/>
        <v>0.66213999999999995</v>
      </c>
      <c r="H661" s="32">
        <f t="shared" si="40"/>
        <v>261.08824000000021</v>
      </c>
      <c r="I661" s="32">
        <f>MAX($H$19:H661)</f>
        <v>265.53971000000013</v>
      </c>
      <c r="J661" s="33">
        <f t="shared" si="41"/>
        <v>-4.4514699999999152</v>
      </c>
      <c r="K661" s="34">
        <f t="shared" si="42"/>
        <v>2.5425254995563584E-3</v>
      </c>
      <c r="L661" s="47"/>
    </row>
    <row r="662" spans="1:12" x14ac:dyDescent="0.25">
      <c r="A662" s="73" t="s">
        <v>110</v>
      </c>
      <c r="B662" s="74" t="s">
        <v>120</v>
      </c>
      <c r="C662" s="75">
        <v>44253</v>
      </c>
      <c r="D662" s="74">
        <v>1480.8</v>
      </c>
      <c r="E662" s="76"/>
      <c r="F662" s="77">
        <v>6.5822000000000003</v>
      </c>
      <c r="G662" s="31">
        <f t="shared" si="43"/>
        <v>0.65822000000000003</v>
      </c>
      <c r="H662" s="32">
        <f t="shared" si="40"/>
        <v>261.74646000000018</v>
      </c>
      <c r="I662" s="32">
        <f>MAX($H$19:H662)</f>
        <v>265.53971000000013</v>
      </c>
      <c r="J662" s="33">
        <f t="shared" si="41"/>
        <v>-3.7932499999999436</v>
      </c>
      <c r="K662" s="34">
        <f t="shared" si="42"/>
        <v>2.5210633768872892E-3</v>
      </c>
      <c r="L662" s="47"/>
    </row>
    <row r="663" spans="1:12" x14ac:dyDescent="0.25">
      <c r="A663" s="73" t="s">
        <v>111</v>
      </c>
      <c r="B663" s="74" t="s">
        <v>120</v>
      </c>
      <c r="C663" s="75">
        <v>44253</v>
      </c>
      <c r="D663" s="74">
        <v>24.699000000000002</v>
      </c>
      <c r="E663" s="76"/>
      <c r="F663" s="77">
        <v>-14.683</v>
      </c>
      <c r="G663" s="31">
        <f t="shared" si="43"/>
        <v>-1.4683000000000002</v>
      </c>
      <c r="H663" s="32">
        <f t="shared" si="40"/>
        <v>260.27816000000018</v>
      </c>
      <c r="I663" s="32">
        <f>MAX($H$19:H663)</f>
        <v>265.53971000000013</v>
      </c>
      <c r="J663" s="33">
        <f t="shared" si="41"/>
        <v>-5.2615499999999429</v>
      </c>
      <c r="K663" s="34">
        <f t="shared" si="42"/>
        <v>-5.6096269649644759E-3</v>
      </c>
      <c r="L663" s="47"/>
    </row>
    <row r="664" spans="1:12" x14ac:dyDescent="0.25">
      <c r="A664" s="73" t="s">
        <v>113</v>
      </c>
      <c r="B664" s="74" t="s">
        <v>120</v>
      </c>
      <c r="C664" s="75">
        <v>44253</v>
      </c>
      <c r="D664" s="74">
        <v>0.43559999999999999</v>
      </c>
      <c r="E664" s="76"/>
      <c r="F664" s="77">
        <v>6.66</v>
      </c>
      <c r="G664" s="31">
        <f t="shared" si="43"/>
        <v>0.66600000000000004</v>
      </c>
      <c r="H664" s="32">
        <f t="shared" si="40"/>
        <v>260.94416000000018</v>
      </c>
      <c r="I664" s="32">
        <f>MAX($H$19:H664)</f>
        <v>265.53971000000013</v>
      </c>
      <c r="J664" s="33">
        <f t="shared" si="41"/>
        <v>-4.5955499999999461</v>
      </c>
      <c r="K664" s="34">
        <f t="shared" si="42"/>
        <v>2.5588009381962706E-3</v>
      </c>
      <c r="L664" s="47"/>
    </row>
    <row r="665" spans="1:12" x14ac:dyDescent="0.25">
      <c r="A665" s="73" t="s">
        <v>108</v>
      </c>
      <c r="B665" s="74" t="s">
        <v>119</v>
      </c>
      <c r="C665" s="75">
        <v>44253.666666666664</v>
      </c>
      <c r="D665" s="74">
        <v>1.1634100000000001</v>
      </c>
      <c r="E665" s="76">
        <v>11098</v>
      </c>
      <c r="F665" s="77">
        <v>7.5799000000000003</v>
      </c>
      <c r="G665" s="31">
        <f t="shared" si="43"/>
        <v>0.75799000000000005</v>
      </c>
      <c r="H665" s="32">
        <f t="shared" ref="H665:H728" si="44">(H664+G665)</f>
        <v>261.70215000000019</v>
      </c>
      <c r="I665" s="32">
        <f>MAX($H$19:H665)</f>
        <v>265.53971000000013</v>
      </c>
      <c r="J665" s="33">
        <f t="shared" ref="J665:J728" si="45">(H665-I665)</f>
        <v>-3.8375599999999395</v>
      </c>
      <c r="K665" s="34">
        <f t="shared" si="42"/>
        <v>2.9047977161091865E-3</v>
      </c>
      <c r="L665" s="47"/>
    </row>
    <row r="666" spans="1:12" x14ac:dyDescent="0.25">
      <c r="A666" s="73" t="s">
        <v>112</v>
      </c>
      <c r="B666" s="74" t="s">
        <v>119</v>
      </c>
      <c r="C666" s="75">
        <v>44254.083333333336</v>
      </c>
      <c r="D666" s="74"/>
      <c r="E666" s="76"/>
      <c r="F666" s="77">
        <v>-4.8894000000000002</v>
      </c>
      <c r="G666" s="31">
        <f t="shared" si="43"/>
        <v>-0.48894000000000004</v>
      </c>
      <c r="H666" s="32">
        <f t="shared" si="44"/>
        <v>261.21321000000017</v>
      </c>
      <c r="I666" s="32">
        <f>MAX($H$19:H666)</f>
        <v>265.53971000000013</v>
      </c>
      <c r="J666" s="33">
        <f t="shared" si="45"/>
        <v>-4.3264999999999532</v>
      </c>
      <c r="K666" s="34">
        <f t="shared" si="42"/>
        <v>-1.8683071575835708E-3</v>
      </c>
      <c r="L666" s="47"/>
    </row>
    <row r="667" spans="1:12" x14ac:dyDescent="0.25">
      <c r="A667" s="73" t="s">
        <v>110</v>
      </c>
      <c r="B667" s="74" t="s">
        <v>120</v>
      </c>
      <c r="C667" s="75">
        <v>44255.166666666664</v>
      </c>
      <c r="D667" s="74">
        <v>1370.23</v>
      </c>
      <c r="E667" s="76"/>
      <c r="F667" s="77">
        <v>6.4703999999999997</v>
      </c>
      <c r="G667" s="31">
        <f t="shared" si="43"/>
        <v>0.64704000000000006</v>
      </c>
      <c r="H667" s="32">
        <f t="shared" si="44"/>
        <v>261.86025000000018</v>
      </c>
      <c r="I667" s="32">
        <f>MAX($H$19:H667)</f>
        <v>265.53971000000013</v>
      </c>
      <c r="J667" s="33">
        <f t="shared" si="45"/>
        <v>-3.6794599999999491</v>
      </c>
      <c r="K667" s="34">
        <f t="shared" si="42"/>
        <v>2.477056960480617E-3</v>
      </c>
      <c r="L667" s="47"/>
    </row>
    <row r="668" spans="1:12" x14ac:dyDescent="0.25">
      <c r="A668" s="73" t="s">
        <v>113</v>
      </c>
      <c r="B668" s="74" t="s">
        <v>120</v>
      </c>
      <c r="C668" s="75">
        <v>44255.166666666664</v>
      </c>
      <c r="D668" s="74">
        <v>0.41849999999999998</v>
      </c>
      <c r="E668" s="76">
        <v>47653</v>
      </c>
      <c r="F668" s="77">
        <v>6.5285000000000002</v>
      </c>
      <c r="G668" s="31">
        <f t="shared" si="43"/>
        <v>0.65285000000000004</v>
      </c>
      <c r="H668" s="32">
        <f t="shared" si="44"/>
        <v>262.51310000000018</v>
      </c>
      <c r="I668" s="32">
        <f>MAX($H$19:H668)</f>
        <v>265.53971000000013</v>
      </c>
      <c r="J668" s="33">
        <f t="shared" si="45"/>
        <v>-3.0266099999999483</v>
      </c>
      <c r="K668" s="34">
        <f t="shared" ref="K668:K731" si="46">(H668/H667)-1</f>
        <v>2.4931237177081567E-3</v>
      </c>
      <c r="L668" s="47"/>
    </row>
    <row r="669" spans="1:12" x14ac:dyDescent="0.25">
      <c r="A669" s="73" t="s">
        <v>109</v>
      </c>
      <c r="B669" s="74" t="s">
        <v>120</v>
      </c>
      <c r="C669" s="75">
        <v>44255.25</v>
      </c>
      <c r="D669" s="74"/>
      <c r="E669" s="76"/>
      <c r="F669" s="77">
        <v>6.5211000000000006</v>
      </c>
      <c r="G669" s="31">
        <f t="shared" si="43"/>
        <v>0.65211000000000008</v>
      </c>
      <c r="H669" s="32">
        <f t="shared" si="44"/>
        <v>263.16521000000017</v>
      </c>
      <c r="I669" s="32">
        <f>MAX($H$19:H669)</f>
        <v>265.53971000000013</v>
      </c>
      <c r="J669" s="33">
        <f t="shared" si="45"/>
        <v>-2.374499999999955</v>
      </c>
      <c r="K669" s="34">
        <f t="shared" si="46"/>
        <v>2.484104602779702E-3</v>
      </c>
      <c r="L669" s="47"/>
    </row>
    <row r="670" spans="1:12" x14ac:dyDescent="0.25">
      <c r="A670" s="73" t="s">
        <v>111</v>
      </c>
      <c r="B670" s="74" t="s">
        <v>120</v>
      </c>
      <c r="C670" s="75">
        <v>44255.25</v>
      </c>
      <c r="D670" s="74">
        <v>24.312000000000001</v>
      </c>
      <c r="E670" s="76"/>
      <c r="F670" s="77">
        <v>6.7660999999999998</v>
      </c>
      <c r="G670" s="31">
        <f t="shared" si="43"/>
        <v>0.67661000000000004</v>
      </c>
      <c r="H670" s="32">
        <f t="shared" si="44"/>
        <v>263.84182000000015</v>
      </c>
      <c r="I670" s="32">
        <f>MAX($H$19:H670)</f>
        <v>265.53971000000013</v>
      </c>
      <c r="J670" s="33">
        <f t="shared" si="45"/>
        <v>-1.6978899999999726</v>
      </c>
      <c r="K670" s="34">
        <f t="shared" si="46"/>
        <v>2.5710465300485819E-3</v>
      </c>
      <c r="L670" s="47"/>
    </row>
    <row r="671" spans="1:12" x14ac:dyDescent="0.25">
      <c r="A671" s="73" t="s">
        <v>112</v>
      </c>
      <c r="B671" s="74" t="s">
        <v>119</v>
      </c>
      <c r="C671" s="75">
        <v>44255.833333333336</v>
      </c>
      <c r="D671" s="74"/>
      <c r="E671" s="76"/>
      <c r="F671" s="77">
        <v>9.4893999999999998</v>
      </c>
      <c r="G671" s="31">
        <f t="shared" si="43"/>
        <v>0.94894000000000001</v>
      </c>
      <c r="H671" s="32">
        <f t="shared" si="44"/>
        <v>264.79076000000015</v>
      </c>
      <c r="I671" s="32">
        <f>MAX($H$19:H671)</f>
        <v>265.53971000000013</v>
      </c>
      <c r="J671" s="33">
        <f t="shared" si="45"/>
        <v>-0.74894999999997935</v>
      </c>
      <c r="K671" s="34">
        <f t="shared" si="46"/>
        <v>3.5966246745871011E-3</v>
      </c>
      <c r="L671" s="47"/>
    </row>
    <row r="672" spans="1:12" x14ac:dyDescent="0.25">
      <c r="A672" s="73" t="s">
        <v>109</v>
      </c>
      <c r="B672" s="74" t="s">
        <v>119</v>
      </c>
      <c r="C672" s="75">
        <v>44258.333333333336</v>
      </c>
      <c r="D672" s="74"/>
      <c r="E672" s="76"/>
      <c r="F672" s="77">
        <v>9.497300000000001</v>
      </c>
      <c r="G672" s="31">
        <f t="shared" si="43"/>
        <v>0.94973000000000019</v>
      </c>
      <c r="H672" s="32">
        <f t="shared" si="44"/>
        <v>265.74049000000014</v>
      </c>
      <c r="I672" s="32">
        <f>MAX($H$19:H672)</f>
        <v>265.74049000000014</v>
      </c>
      <c r="J672" s="33">
        <f t="shared" si="45"/>
        <v>0</v>
      </c>
      <c r="K672" s="34">
        <f t="shared" si="46"/>
        <v>3.5867188114870885E-3</v>
      </c>
      <c r="L672" s="47"/>
    </row>
    <row r="673" spans="1:12" x14ac:dyDescent="0.25">
      <c r="A673" s="73" t="s">
        <v>110</v>
      </c>
      <c r="B673" s="74" t="s">
        <v>119</v>
      </c>
      <c r="C673" s="75">
        <v>44258.333333333336</v>
      </c>
      <c r="D673" s="74">
        <v>1568.81</v>
      </c>
      <c r="E673" s="76"/>
      <c r="F673" s="77">
        <v>6.5795999999999992</v>
      </c>
      <c r="G673" s="31">
        <f t="shared" si="43"/>
        <v>0.65795999999999999</v>
      </c>
      <c r="H673" s="32">
        <f t="shared" si="44"/>
        <v>266.39845000000014</v>
      </c>
      <c r="I673" s="32">
        <f>MAX($H$19:H673)</f>
        <v>266.39845000000014</v>
      </c>
      <c r="J673" s="33">
        <f t="shared" si="45"/>
        <v>0</v>
      </c>
      <c r="K673" s="34">
        <f t="shared" si="46"/>
        <v>2.4759493745194483E-3</v>
      </c>
      <c r="L673" s="47"/>
    </row>
    <row r="674" spans="1:12" x14ac:dyDescent="0.25">
      <c r="A674" s="73" t="s">
        <v>113</v>
      </c>
      <c r="B674" s="74" t="s">
        <v>119</v>
      </c>
      <c r="C674" s="75">
        <v>44258.333333333336</v>
      </c>
      <c r="D674" s="74">
        <v>0.44619999999999999</v>
      </c>
      <c r="E674" s="76"/>
      <c r="F674" s="77">
        <v>6.5911999999999997</v>
      </c>
      <c r="G674" s="31">
        <f t="shared" si="43"/>
        <v>0.65912000000000004</v>
      </c>
      <c r="H674" s="32">
        <f t="shared" si="44"/>
        <v>267.05757000000011</v>
      </c>
      <c r="I674" s="32">
        <f>MAX($H$19:H674)</f>
        <v>267.05757000000011</v>
      </c>
      <c r="J674" s="33">
        <f t="shared" si="45"/>
        <v>0</v>
      </c>
      <c r="K674" s="34">
        <f t="shared" si="46"/>
        <v>2.4741885697907584E-3</v>
      </c>
      <c r="L674" s="47"/>
    </row>
    <row r="675" spans="1:12" x14ac:dyDescent="0.25">
      <c r="A675" s="73" t="s">
        <v>111</v>
      </c>
      <c r="B675" s="74" t="s">
        <v>119</v>
      </c>
      <c r="C675" s="75">
        <v>44258.416666666664</v>
      </c>
      <c r="D675" s="74">
        <v>30.919</v>
      </c>
      <c r="E675" s="76"/>
      <c r="F675" s="77">
        <v>-14.291199999999998</v>
      </c>
      <c r="G675" s="31">
        <f t="shared" si="43"/>
        <v>-1.4291199999999999</v>
      </c>
      <c r="H675" s="32">
        <f t="shared" si="44"/>
        <v>265.6284500000001</v>
      </c>
      <c r="I675" s="32">
        <f>MAX($H$19:H675)</f>
        <v>267.05757000000011</v>
      </c>
      <c r="J675" s="33">
        <f t="shared" si="45"/>
        <v>-1.4291200000000117</v>
      </c>
      <c r="K675" s="34">
        <f t="shared" si="46"/>
        <v>-5.3513555148427816E-3</v>
      </c>
      <c r="L675" s="47"/>
    </row>
    <row r="676" spans="1:12" x14ac:dyDescent="0.25">
      <c r="A676" s="73" t="s">
        <v>108</v>
      </c>
      <c r="B676" s="74" t="s">
        <v>120</v>
      </c>
      <c r="C676" s="75">
        <v>44259.166666666664</v>
      </c>
      <c r="D676" s="74">
        <v>1.1963999999999999</v>
      </c>
      <c r="E676" s="76">
        <v>20116</v>
      </c>
      <c r="F676" s="77">
        <v>22.988600000000002</v>
      </c>
      <c r="G676" s="31">
        <f t="shared" si="43"/>
        <v>2.2988600000000003</v>
      </c>
      <c r="H676" s="32">
        <f t="shared" si="44"/>
        <v>267.92731000000009</v>
      </c>
      <c r="I676" s="32">
        <f>MAX($H$19:H676)</f>
        <v>267.92731000000009</v>
      </c>
      <c r="J676" s="33">
        <f t="shared" si="45"/>
        <v>0</v>
      </c>
      <c r="K676" s="34">
        <f t="shared" si="46"/>
        <v>8.6544193590709639E-3</v>
      </c>
      <c r="L676" s="47"/>
    </row>
    <row r="677" spans="1:12" x14ac:dyDescent="0.25">
      <c r="A677" s="73" t="s">
        <v>113</v>
      </c>
      <c r="B677" s="74" t="s">
        <v>119</v>
      </c>
      <c r="C677" s="75">
        <v>44259.75</v>
      </c>
      <c r="D677" s="74">
        <v>0.47470000000000001</v>
      </c>
      <c r="E677" s="76"/>
      <c r="F677" s="77">
        <v>-19.5122</v>
      </c>
      <c r="G677" s="31">
        <f t="shared" si="43"/>
        <v>-1.9512200000000002</v>
      </c>
      <c r="H677" s="32">
        <f t="shared" si="44"/>
        <v>265.97609000000011</v>
      </c>
      <c r="I677" s="32">
        <f>MAX($H$19:H677)</f>
        <v>267.92731000000009</v>
      </c>
      <c r="J677" s="33">
        <f t="shared" si="45"/>
        <v>-1.951219999999978</v>
      </c>
      <c r="K677" s="34">
        <f t="shared" si="46"/>
        <v>-7.2826469238987945E-3</v>
      </c>
      <c r="L677" s="47"/>
    </row>
    <row r="678" spans="1:12" x14ac:dyDescent="0.25">
      <c r="A678" s="73" t="s">
        <v>109</v>
      </c>
      <c r="B678" s="74" t="s">
        <v>120</v>
      </c>
      <c r="C678" s="75">
        <v>44261.666666666664</v>
      </c>
      <c r="D678" s="74"/>
      <c r="E678" s="76"/>
      <c r="F678" s="77">
        <v>-19.636600000000001</v>
      </c>
      <c r="G678" s="31">
        <f t="shared" si="43"/>
        <v>-1.9636600000000002</v>
      </c>
      <c r="H678" s="32">
        <f t="shared" si="44"/>
        <v>264.01243000000011</v>
      </c>
      <c r="I678" s="32">
        <f>MAX($H$19:H678)</f>
        <v>267.92731000000009</v>
      </c>
      <c r="J678" s="33">
        <f t="shared" si="45"/>
        <v>-3.9148799999999824</v>
      </c>
      <c r="K678" s="34">
        <f t="shared" si="46"/>
        <v>-7.3828440744428958E-3</v>
      </c>
      <c r="L678" s="47"/>
    </row>
    <row r="679" spans="1:12" x14ac:dyDescent="0.25">
      <c r="A679" s="73" t="s">
        <v>109</v>
      </c>
      <c r="B679" s="74" t="s">
        <v>119</v>
      </c>
      <c r="C679" s="75">
        <v>44262</v>
      </c>
      <c r="D679" s="74"/>
      <c r="E679" s="76"/>
      <c r="F679" s="77">
        <v>22.281300000000002</v>
      </c>
      <c r="G679" s="31">
        <f t="shared" si="43"/>
        <v>2.2281300000000002</v>
      </c>
      <c r="H679" s="32">
        <f t="shared" si="44"/>
        <v>266.24056000000013</v>
      </c>
      <c r="I679" s="32">
        <f>MAX($H$19:H679)</f>
        <v>267.92731000000009</v>
      </c>
      <c r="J679" s="33">
        <f t="shared" si="45"/>
        <v>-1.6867499999999609</v>
      </c>
      <c r="K679" s="34">
        <f t="shared" si="46"/>
        <v>8.4394890043624216E-3</v>
      </c>
      <c r="L679" s="47"/>
    </row>
    <row r="680" spans="1:12" x14ac:dyDescent="0.25">
      <c r="A680" s="73" t="s">
        <v>108</v>
      </c>
      <c r="B680" s="74" t="s">
        <v>119</v>
      </c>
      <c r="C680" s="75">
        <v>44262.416666666664</v>
      </c>
      <c r="D680" s="74">
        <v>1.1367700000000001</v>
      </c>
      <c r="E680" s="76">
        <v>24032</v>
      </c>
      <c r="F680" s="77">
        <v>6.7216999999999993</v>
      </c>
      <c r="G680" s="31">
        <f t="shared" si="43"/>
        <v>0.67216999999999993</v>
      </c>
      <c r="H680" s="32">
        <f t="shared" si="44"/>
        <v>266.91273000000012</v>
      </c>
      <c r="I680" s="32">
        <f>MAX($H$19:H680)</f>
        <v>267.92731000000009</v>
      </c>
      <c r="J680" s="33">
        <f t="shared" si="45"/>
        <v>-1.0145799999999667</v>
      </c>
      <c r="K680" s="34">
        <f t="shared" si="46"/>
        <v>2.5246716728659635E-3</v>
      </c>
      <c r="L680" s="47"/>
    </row>
    <row r="681" spans="1:12" x14ac:dyDescent="0.25">
      <c r="A681" s="73" t="s">
        <v>111</v>
      </c>
      <c r="B681" s="74" t="s">
        <v>119</v>
      </c>
      <c r="C681" s="75">
        <v>44263.25</v>
      </c>
      <c r="D681" s="74">
        <v>29.29</v>
      </c>
      <c r="E681" s="76"/>
      <c r="F681" s="77">
        <v>-20.4376</v>
      </c>
      <c r="G681" s="31">
        <f t="shared" ref="G681:G744" si="47">(F681*0.1)</f>
        <v>-2.0437600000000002</v>
      </c>
      <c r="H681" s="32">
        <f t="shared" si="44"/>
        <v>264.8689700000001</v>
      </c>
      <c r="I681" s="32">
        <f>MAX($H$19:H681)</f>
        <v>267.92731000000009</v>
      </c>
      <c r="J681" s="33">
        <f t="shared" si="45"/>
        <v>-3.058339999999987</v>
      </c>
      <c r="K681" s="34">
        <f t="shared" si="46"/>
        <v>-7.6570345670662343E-3</v>
      </c>
      <c r="L681" s="47"/>
    </row>
    <row r="682" spans="1:12" x14ac:dyDescent="0.25">
      <c r="A682" s="73" t="s">
        <v>112</v>
      </c>
      <c r="B682" s="74" t="s">
        <v>119</v>
      </c>
      <c r="C682" s="75">
        <v>44263.916666666664</v>
      </c>
      <c r="D682" s="74"/>
      <c r="E682" s="76"/>
      <c r="F682" s="77">
        <v>6.7593999999999994</v>
      </c>
      <c r="G682" s="31">
        <f t="shared" si="47"/>
        <v>0.67593999999999999</v>
      </c>
      <c r="H682" s="32">
        <f t="shared" si="44"/>
        <v>265.54491000000013</v>
      </c>
      <c r="I682" s="32">
        <f>MAX($H$19:H682)</f>
        <v>267.92731000000009</v>
      </c>
      <c r="J682" s="33">
        <f t="shared" si="45"/>
        <v>-2.3823999999999614</v>
      </c>
      <c r="K682" s="34">
        <f t="shared" si="46"/>
        <v>2.5519788142793765E-3</v>
      </c>
      <c r="L682" s="47"/>
    </row>
    <row r="683" spans="1:12" x14ac:dyDescent="0.25">
      <c r="A683" s="73" t="s">
        <v>109</v>
      </c>
      <c r="B683" s="74" t="s">
        <v>119</v>
      </c>
      <c r="C683" s="75">
        <v>44264</v>
      </c>
      <c r="D683" s="74"/>
      <c r="E683" s="76"/>
      <c r="F683" s="77">
        <v>19.466200000000001</v>
      </c>
      <c r="G683" s="31">
        <f t="shared" si="47"/>
        <v>1.9466200000000002</v>
      </c>
      <c r="H683" s="32">
        <f t="shared" si="44"/>
        <v>267.49153000000013</v>
      </c>
      <c r="I683" s="32">
        <f>MAX($H$19:H683)</f>
        <v>267.92731000000009</v>
      </c>
      <c r="J683" s="33">
        <f t="shared" si="45"/>
        <v>-0.43577999999996564</v>
      </c>
      <c r="K683" s="34">
        <f t="shared" si="46"/>
        <v>7.3306620714364001E-3</v>
      </c>
      <c r="L683" s="47"/>
    </row>
    <row r="684" spans="1:12" x14ac:dyDescent="0.25">
      <c r="A684" s="73" t="s">
        <v>110</v>
      </c>
      <c r="B684" s="74" t="s">
        <v>119</v>
      </c>
      <c r="C684" s="75">
        <v>44264</v>
      </c>
      <c r="D684" s="74">
        <v>1835.32</v>
      </c>
      <c r="E684" s="76"/>
      <c r="F684" s="77">
        <v>1.5946</v>
      </c>
      <c r="G684" s="31">
        <f t="shared" si="47"/>
        <v>0.15946000000000002</v>
      </c>
      <c r="H684" s="32">
        <f t="shared" si="44"/>
        <v>267.65099000000015</v>
      </c>
      <c r="I684" s="32">
        <f>MAX($H$19:H684)</f>
        <v>267.92731000000009</v>
      </c>
      <c r="J684" s="33">
        <f t="shared" si="45"/>
        <v>-0.2763199999999415</v>
      </c>
      <c r="K684" s="34">
        <f t="shared" si="46"/>
        <v>5.9613102515809757E-4</v>
      </c>
      <c r="L684" s="47"/>
    </row>
    <row r="685" spans="1:12" x14ac:dyDescent="0.25">
      <c r="A685" s="73" t="s">
        <v>108</v>
      </c>
      <c r="B685" s="74" t="s">
        <v>119</v>
      </c>
      <c r="C685" s="75">
        <v>44264.25</v>
      </c>
      <c r="D685" s="74">
        <v>1.1438200000000001</v>
      </c>
      <c r="E685" s="76">
        <v>31974</v>
      </c>
      <c r="F685" s="77">
        <v>11.964700000000001</v>
      </c>
      <c r="G685" s="31">
        <f t="shared" si="47"/>
        <v>1.1964700000000001</v>
      </c>
      <c r="H685" s="32">
        <f t="shared" si="44"/>
        <v>268.84746000000013</v>
      </c>
      <c r="I685" s="32">
        <f>MAX($H$19:H685)</f>
        <v>268.84746000000013</v>
      </c>
      <c r="J685" s="33">
        <f t="shared" si="45"/>
        <v>0</v>
      </c>
      <c r="K685" s="34">
        <f t="shared" si="46"/>
        <v>4.4702618137149042E-3</v>
      </c>
      <c r="L685" s="47"/>
    </row>
    <row r="686" spans="1:12" x14ac:dyDescent="0.25">
      <c r="A686" s="73" t="s">
        <v>113</v>
      </c>
      <c r="B686" s="74" t="s">
        <v>120</v>
      </c>
      <c r="C686" s="75">
        <v>44265.166666666664</v>
      </c>
      <c r="D686" s="74">
        <v>0.46129999999999999</v>
      </c>
      <c r="E686" s="76"/>
      <c r="F686" s="77">
        <v>11.7424</v>
      </c>
      <c r="G686" s="31">
        <f t="shared" si="47"/>
        <v>1.17424</v>
      </c>
      <c r="H686" s="32">
        <f t="shared" si="44"/>
        <v>270.02170000000012</v>
      </c>
      <c r="I686" s="32">
        <f>MAX($H$19:H686)</f>
        <v>270.02170000000012</v>
      </c>
      <c r="J686" s="33">
        <f t="shared" si="45"/>
        <v>0</v>
      </c>
      <c r="K686" s="34">
        <f t="shared" si="46"/>
        <v>4.3676812122384057E-3</v>
      </c>
      <c r="L686" s="47"/>
    </row>
    <row r="687" spans="1:12" x14ac:dyDescent="0.25">
      <c r="A687" s="73" t="s">
        <v>109</v>
      </c>
      <c r="B687" s="74" t="s">
        <v>119</v>
      </c>
      <c r="C687" s="75">
        <v>44265.75</v>
      </c>
      <c r="D687" s="74"/>
      <c r="E687" s="76"/>
      <c r="F687" s="77">
        <v>-20.461400000000001</v>
      </c>
      <c r="G687" s="31">
        <f t="shared" si="47"/>
        <v>-2.0461400000000003</v>
      </c>
      <c r="H687" s="32">
        <f t="shared" si="44"/>
        <v>267.97556000000014</v>
      </c>
      <c r="I687" s="32">
        <f>MAX($H$19:H687)</f>
        <v>270.02170000000012</v>
      </c>
      <c r="J687" s="33">
        <f t="shared" si="45"/>
        <v>-2.0461399999999799</v>
      </c>
      <c r="K687" s="34">
        <f t="shared" si="46"/>
        <v>-7.5776872747633783E-3</v>
      </c>
      <c r="L687" s="47"/>
    </row>
    <row r="688" spans="1:12" x14ac:dyDescent="0.25">
      <c r="A688" s="73" t="s">
        <v>112</v>
      </c>
      <c r="B688" s="74" t="s">
        <v>119</v>
      </c>
      <c r="C688" s="75">
        <v>44266.833333333336</v>
      </c>
      <c r="D688" s="74"/>
      <c r="E688" s="76"/>
      <c r="F688" s="77">
        <v>34.2121</v>
      </c>
      <c r="G688" s="31">
        <f t="shared" si="47"/>
        <v>3.4212100000000003</v>
      </c>
      <c r="H688" s="32">
        <f t="shared" si="44"/>
        <v>271.39677000000012</v>
      </c>
      <c r="I688" s="32">
        <f>MAX($H$19:H688)</f>
        <v>271.39677000000012</v>
      </c>
      <c r="J688" s="33">
        <f t="shared" si="45"/>
        <v>0</v>
      </c>
      <c r="K688" s="34">
        <f t="shared" si="46"/>
        <v>1.2766873217841201E-2</v>
      </c>
      <c r="L688" s="47"/>
    </row>
    <row r="689" spans="1:12" x14ac:dyDescent="0.25">
      <c r="A689" s="73" t="s">
        <v>110</v>
      </c>
      <c r="B689" s="74" t="s">
        <v>119</v>
      </c>
      <c r="C689" s="75">
        <v>44266.916666666664</v>
      </c>
      <c r="D689" s="74">
        <v>1840.47</v>
      </c>
      <c r="E689" s="76"/>
      <c r="F689" s="77">
        <v>-19.994600000000002</v>
      </c>
      <c r="G689" s="31">
        <f t="shared" si="47"/>
        <v>-1.9994600000000002</v>
      </c>
      <c r="H689" s="32">
        <f t="shared" si="44"/>
        <v>269.39731000000012</v>
      </c>
      <c r="I689" s="32">
        <f>MAX($H$19:H689)</f>
        <v>271.39677000000012</v>
      </c>
      <c r="J689" s="33">
        <f t="shared" si="45"/>
        <v>-1.9994599999999991</v>
      </c>
      <c r="K689" s="34">
        <f t="shared" si="46"/>
        <v>-7.3672947544659584E-3</v>
      </c>
      <c r="L689" s="47"/>
    </row>
    <row r="690" spans="1:12" x14ac:dyDescent="0.25">
      <c r="A690" s="73" t="s">
        <v>110</v>
      </c>
      <c r="B690" s="74" t="s">
        <v>120</v>
      </c>
      <c r="C690" s="75">
        <v>44267.583333333336</v>
      </c>
      <c r="D690" s="74">
        <v>1745.52</v>
      </c>
      <c r="E690" s="76"/>
      <c r="F690" s="77">
        <v>-15.409800000000001</v>
      </c>
      <c r="G690" s="31">
        <f t="shared" si="47"/>
        <v>-1.5409800000000002</v>
      </c>
      <c r="H690" s="32">
        <f t="shared" si="44"/>
        <v>267.85633000000013</v>
      </c>
      <c r="I690" s="32">
        <f>MAX($H$19:H690)</f>
        <v>271.39677000000012</v>
      </c>
      <c r="J690" s="33">
        <f t="shared" si="45"/>
        <v>-3.5404399999999896</v>
      </c>
      <c r="K690" s="34">
        <f t="shared" si="46"/>
        <v>-5.7201016595154197E-3</v>
      </c>
      <c r="L690" s="47"/>
    </row>
    <row r="691" spans="1:12" x14ac:dyDescent="0.25">
      <c r="A691" s="73" t="s">
        <v>111</v>
      </c>
      <c r="B691" s="74" t="s">
        <v>120</v>
      </c>
      <c r="C691" s="75">
        <v>44267.583333333336</v>
      </c>
      <c r="D691" s="74">
        <v>28.181999999999999</v>
      </c>
      <c r="E691" s="76"/>
      <c r="F691" s="77">
        <v>6.1692999999999998</v>
      </c>
      <c r="G691" s="31">
        <f t="shared" si="47"/>
        <v>0.61692999999999998</v>
      </c>
      <c r="H691" s="32">
        <f t="shared" si="44"/>
        <v>268.47326000000015</v>
      </c>
      <c r="I691" s="32">
        <f>MAX($H$19:H691)</f>
        <v>271.39677000000012</v>
      </c>
      <c r="J691" s="33">
        <f t="shared" si="45"/>
        <v>-2.9235099999999647</v>
      </c>
      <c r="K691" s="34">
        <f t="shared" si="46"/>
        <v>2.3032123228150514E-3</v>
      </c>
      <c r="L691" s="47"/>
    </row>
    <row r="692" spans="1:12" x14ac:dyDescent="0.25">
      <c r="A692" s="73" t="s">
        <v>113</v>
      </c>
      <c r="B692" s="74" t="s">
        <v>120</v>
      </c>
      <c r="C692" s="75">
        <v>44267.583333333336</v>
      </c>
      <c r="D692" s="74">
        <v>0.43559999999999999</v>
      </c>
      <c r="E692" s="76">
        <v>70028</v>
      </c>
      <c r="F692" s="77">
        <v>-12.744999999999999</v>
      </c>
      <c r="G692" s="31">
        <f t="shared" si="47"/>
        <v>-1.2745</v>
      </c>
      <c r="H692" s="32">
        <f t="shared" si="44"/>
        <v>267.19876000000016</v>
      </c>
      <c r="I692" s="32">
        <f>MAX($H$19:H692)</f>
        <v>271.39677000000012</v>
      </c>
      <c r="J692" s="33">
        <f t="shared" si="45"/>
        <v>-4.1980099999999538</v>
      </c>
      <c r="K692" s="34">
        <f t="shared" si="46"/>
        <v>-4.7472139311005579E-3</v>
      </c>
      <c r="L692" s="47"/>
    </row>
    <row r="693" spans="1:12" x14ac:dyDescent="0.25">
      <c r="A693" s="73" t="s">
        <v>109</v>
      </c>
      <c r="B693" s="74" t="s">
        <v>119</v>
      </c>
      <c r="C693" s="75">
        <v>44268.5</v>
      </c>
      <c r="D693" s="74"/>
      <c r="E693" s="76"/>
      <c r="F693" s="77">
        <v>10.716500000000002</v>
      </c>
      <c r="G693" s="31">
        <f t="shared" si="47"/>
        <v>1.0716500000000002</v>
      </c>
      <c r="H693" s="32">
        <f t="shared" si="44"/>
        <v>268.27041000000014</v>
      </c>
      <c r="I693" s="32">
        <f>MAX($H$19:H693)</f>
        <v>271.39677000000012</v>
      </c>
      <c r="J693" s="33">
        <f t="shared" si="45"/>
        <v>-3.1263599999999769</v>
      </c>
      <c r="K693" s="34">
        <f t="shared" si="46"/>
        <v>4.0106847801237855E-3</v>
      </c>
      <c r="L693" s="47"/>
    </row>
    <row r="694" spans="1:12" x14ac:dyDescent="0.25">
      <c r="A694" s="73" t="s">
        <v>112</v>
      </c>
      <c r="B694" s="74" t="s">
        <v>120</v>
      </c>
      <c r="C694" s="75">
        <v>44271.083333333336</v>
      </c>
      <c r="D694" s="74"/>
      <c r="E694" s="76"/>
      <c r="F694" s="77">
        <v>8.2291999999999987</v>
      </c>
      <c r="G694" s="31">
        <f t="shared" si="47"/>
        <v>0.82291999999999987</v>
      </c>
      <c r="H694" s="32">
        <f t="shared" si="44"/>
        <v>269.09333000000015</v>
      </c>
      <c r="I694" s="32">
        <f>MAX($H$19:H694)</f>
        <v>271.39677000000012</v>
      </c>
      <c r="J694" s="33">
        <f t="shared" si="45"/>
        <v>-2.3034399999999664</v>
      </c>
      <c r="K694" s="34">
        <f t="shared" si="46"/>
        <v>3.0675019283714633E-3</v>
      </c>
      <c r="L694" s="47"/>
    </row>
    <row r="695" spans="1:12" x14ac:dyDescent="0.25">
      <c r="A695" s="73" t="s">
        <v>112</v>
      </c>
      <c r="B695" s="74" t="s">
        <v>119</v>
      </c>
      <c r="C695" s="75">
        <v>44272.083333333336</v>
      </c>
      <c r="D695" s="74"/>
      <c r="E695" s="76"/>
      <c r="F695" s="77">
        <v>5.53</v>
      </c>
      <c r="G695" s="31">
        <f t="shared" si="47"/>
        <v>0.55300000000000005</v>
      </c>
      <c r="H695" s="32">
        <f t="shared" si="44"/>
        <v>269.64633000000015</v>
      </c>
      <c r="I695" s="32">
        <f>MAX($H$19:H695)</f>
        <v>271.39677000000012</v>
      </c>
      <c r="J695" s="33">
        <f t="shared" si="45"/>
        <v>-1.7504399999999691</v>
      </c>
      <c r="K695" s="34">
        <f t="shared" si="46"/>
        <v>2.055049079068505E-3</v>
      </c>
      <c r="L695" s="47"/>
    </row>
    <row r="696" spans="1:12" x14ac:dyDescent="0.25">
      <c r="A696" s="73" t="s">
        <v>108</v>
      </c>
      <c r="B696" s="74" t="s">
        <v>119</v>
      </c>
      <c r="C696" s="75">
        <v>44273.083333333336</v>
      </c>
      <c r="D696" s="74">
        <v>1.4010199999999999</v>
      </c>
      <c r="E696" s="76">
        <v>13473</v>
      </c>
      <c r="F696" s="77">
        <v>6.7446000000000002</v>
      </c>
      <c r="G696" s="31">
        <f t="shared" si="47"/>
        <v>0.67446000000000006</v>
      </c>
      <c r="H696" s="32">
        <f t="shared" si="44"/>
        <v>270.32079000000016</v>
      </c>
      <c r="I696" s="32">
        <f>MAX($H$19:H696)</f>
        <v>271.39677000000012</v>
      </c>
      <c r="J696" s="33">
        <f t="shared" si="45"/>
        <v>-1.0759799999999586</v>
      </c>
      <c r="K696" s="34">
        <f t="shared" si="46"/>
        <v>2.5012763941567595E-3</v>
      </c>
      <c r="L696" s="47"/>
    </row>
    <row r="697" spans="1:12" x14ac:dyDescent="0.25">
      <c r="A697" s="73" t="s">
        <v>113</v>
      </c>
      <c r="B697" s="74" t="s">
        <v>119</v>
      </c>
      <c r="C697" s="75">
        <v>44273.75</v>
      </c>
      <c r="D697" s="74">
        <v>0.48049999999999998</v>
      </c>
      <c r="E697" s="76"/>
      <c r="F697" s="77">
        <v>-11.3584</v>
      </c>
      <c r="G697" s="31">
        <f t="shared" si="47"/>
        <v>-1.13584</v>
      </c>
      <c r="H697" s="32">
        <f t="shared" si="44"/>
        <v>269.18495000000019</v>
      </c>
      <c r="I697" s="32">
        <f>MAX($H$19:H697)</f>
        <v>271.39677000000012</v>
      </c>
      <c r="J697" s="33">
        <f t="shared" si="45"/>
        <v>-2.211819999999932</v>
      </c>
      <c r="K697" s="34">
        <f t="shared" si="46"/>
        <v>-4.201822582717285E-3</v>
      </c>
      <c r="L697" s="47"/>
    </row>
    <row r="698" spans="1:12" x14ac:dyDescent="0.25">
      <c r="A698" s="73" t="s">
        <v>112</v>
      </c>
      <c r="B698" s="74" t="s">
        <v>119</v>
      </c>
      <c r="C698" s="75">
        <v>44274.666666666664</v>
      </c>
      <c r="D698" s="74"/>
      <c r="E698" s="76"/>
      <c r="F698" s="77">
        <v>-20.529399999999999</v>
      </c>
      <c r="G698" s="31">
        <f t="shared" si="47"/>
        <v>-2.05294</v>
      </c>
      <c r="H698" s="32">
        <f t="shared" si="44"/>
        <v>267.13201000000021</v>
      </c>
      <c r="I698" s="32">
        <f>MAX($H$19:H698)</f>
        <v>271.39677000000012</v>
      </c>
      <c r="J698" s="33">
        <f t="shared" si="45"/>
        <v>-4.2647599999999102</v>
      </c>
      <c r="K698" s="34">
        <f t="shared" si="46"/>
        <v>-7.6265036362545002E-3</v>
      </c>
      <c r="L698" s="47"/>
    </row>
    <row r="699" spans="1:12" x14ac:dyDescent="0.25">
      <c r="A699" s="73" t="s">
        <v>113</v>
      </c>
      <c r="B699" s="74" t="s">
        <v>119</v>
      </c>
      <c r="C699" s="75">
        <v>44275.333333333336</v>
      </c>
      <c r="D699" s="74">
        <v>0.48299999999999998</v>
      </c>
      <c r="E699" s="76"/>
      <c r="F699" s="77">
        <v>35.845099999999995</v>
      </c>
      <c r="G699" s="31">
        <f t="shared" si="47"/>
        <v>3.5845099999999999</v>
      </c>
      <c r="H699" s="32">
        <f t="shared" si="44"/>
        <v>270.71652000000023</v>
      </c>
      <c r="I699" s="32">
        <f>MAX($H$19:H699)</f>
        <v>271.39677000000012</v>
      </c>
      <c r="J699" s="33">
        <f t="shared" si="45"/>
        <v>-0.68024999999988722</v>
      </c>
      <c r="K699" s="34">
        <f t="shared" si="46"/>
        <v>1.3418496720029927E-2</v>
      </c>
      <c r="L699" s="47"/>
    </row>
    <row r="700" spans="1:12" x14ac:dyDescent="0.25">
      <c r="A700" s="73" t="s">
        <v>111</v>
      </c>
      <c r="B700" s="74" t="s">
        <v>119</v>
      </c>
      <c r="C700" s="75">
        <v>44275.416666666664</v>
      </c>
      <c r="D700" s="74">
        <v>30.952999999999999</v>
      </c>
      <c r="E700" s="76"/>
      <c r="F700" s="77">
        <v>-8.1432000000000002</v>
      </c>
      <c r="G700" s="31">
        <f t="shared" si="47"/>
        <v>-0.81432000000000004</v>
      </c>
      <c r="H700" s="32">
        <f t="shared" si="44"/>
        <v>269.90220000000022</v>
      </c>
      <c r="I700" s="32">
        <f>MAX($H$19:H700)</f>
        <v>271.39677000000012</v>
      </c>
      <c r="J700" s="33">
        <f t="shared" si="45"/>
        <v>-1.4945699999998965</v>
      </c>
      <c r="K700" s="34">
        <f t="shared" si="46"/>
        <v>-3.0080173902945484E-3</v>
      </c>
      <c r="L700" s="47"/>
    </row>
    <row r="701" spans="1:12" x14ac:dyDescent="0.25">
      <c r="A701" s="73" t="s">
        <v>112</v>
      </c>
      <c r="B701" s="74" t="s">
        <v>120</v>
      </c>
      <c r="C701" s="75">
        <v>44275.75</v>
      </c>
      <c r="D701" s="74"/>
      <c r="E701" s="76"/>
      <c r="F701" s="77">
        <v>12.4154</v>
      </c>
      <c r="G701" s="31">
        <f t="shared" si="47"/>
        <v>1.2415400000000001</v>
      </c>
      <c r="H701" s="32">
        <f t="shared" si="44"/>
        <v>271.14374000000021</v>
      </c>
      <c r="I701" s="32">
        <f>MAX($H$19:H701)</f>
        <v>271.39677000000012</v>
      </c>
      <c r="J701" s="33">
        <f t="shared" si="45"/>
        <v>-0.25302999999991016</v>
      </c>
      <c r="K701" s="34">
        <f t="shared" si="46"/>
        <v>4.5999625049368831E-3</v>
      </c>
      <c r="L701" s="47"/>
    </row>
    <row r="702" spans="1:12" x14ac:dyDescent="0.25">
      <c r="A702" s="73" t="s">
        <v>113</v>
      </c>
      <c r="B702" s="74" t="s">
        <v>119</v>
      </c>
      <c r="C702" s="75">
        <v>44277.416666666664</v>
      </c>
      <c r="D702" s="74">
        <v>0.54320000000000002</v>
      </c>
      <c r="E702" s="76"/>
      <c r="F702" s="77">
        <v>17.936199999999999</v>
      </c>
      <c r="G702" s="31">
        <f t="shared" si="47"/>
        <v>1.79362</v>
      </c>
      <c r="H702" s="32">
        <f t="shared" si="44"/>
        <v>272.93736000000018</v>
      </c>
      <c r="I702" s="32">
        <f>MAX($H$19:H702)</f>
        <v>272.93736000000018</v>
      </c>
      <c r="J702" s="33">
        <f t="shared" si="45"/>
        <v>0</v>
      </c>
      <c r="K702" s="34">
        <f t="shared" si="46"/>
        <v>6.6150153420470037E-3</v>
      </c>
      <c r="L702" s="47"/>
    </row>
    <row r="703" spans="1:12" x14ac:dyDescent="0.25">
      <c r="A703" s="73" t="s">
        <v>109</v>
      </c>
      <c r="B703" s="74" t="s">
        <v>120</v>
      </c>
      <c r="C703" s="75">
        <v>44277.833333333336</v>
      </c>
      <c r="D703" s="74"/>
      <c r="E703" s="76"/>
      <c r="F703" s="77">
        <v>11.094099999999999</v>
      </c>
      <c r="G703" s="31">
        <f t="shared" si="47"/>
        <v>1.10941</v>
      </c>
      <c r="H703" s="32">
        <f t="shared" si="44"/>
        <v>274.04677000000021</v>
      </c>
      <c r="I703" s="32">
        <f>MAX($H$19:H703)</f>
        <v>274.04677000000021</v>
      </c>
      <c r="J703" s="33">
        <f t="shared" si="45"/>
        <v>0</v>
      </c>
      <c r="K703" s="34">
        <f t="shared" si="46"/>
        <v>4.0647055426930034E-3</v>
      </c>
      <c r="L703" s="47"/>
    </row>
    <row r="704" spans="1:12" x14ac:dyDescent="0.25">
      <c r="A704" s="73" t="s">
        <v>112</v>
      </c>
      <c r="B704" s="74" t="s">
        <v>120</v>
      </c>
      <c r="C704" s="75">
        <v>44277.833333333336</v>
      </c>
      <c r="D704" s="74"/>
      <c r="E704" s="76"/>
      <c r="F704" s="77">
        <v>6.6130000000000004</v>
      </c>
      <c r="G704" s="31">
        <f t="shared" si="47"/>
        <v>0.66130000000000011</v>
      </c>
      <c r="H704" s="32">
        <f t="shared" si="44"/>
        <v>274.70807000000019</v>
      </c>
      <c r="I704" s="32">
        <f>MAX($H$19:H704)</f>
        <v>274.70807000000019</v>
      </c>
      <c r="J704" s="33">
        <f t="shared" si="45"/>
        <v>0</v>
      </c>
      <c r="K704" s="34">
        <f t="shared" si="46"/>
        <v>2.4130917507254601E-3</v>
      </c>
      <c r="L704" s="47"/>
    </row>
    <row r="705" spans="1:12" x14ac:dyDescent="0.25">
      <c r="A705" s="73" t="s">
        <v>110</v>
      </c>
      <c r="B705" s="74" t="s">
        <v>120</v>
      </c>
      <c r="C705" s="75">
        <v>44277.916666666664</v>
      </c>
      <c r="D705" s="74">
        <v>1679.76</v>
      </c>
      <c r="E705" s="76"/>
      <c r="F705" s="77">
        <v>6.4545999999999992</v>
      </c>
      <c r="G705" s="31">
        <f t="shared" si="47"/>
        <v>0.64545999999999992</v>
      </c>
      <c r="H705" s="32">
        <f t="shared" si="44"/>
        <v>275.35353000000021</v>
      </c>
      <c r="I705" s="32">
        <f>MAX($H$19:H705)</f>
        <v>275.35353000000021</v>
      </c>
      <c r="J705" s="33">
        <f t="shared" si="45"/>
        <v>0</v>
      </c>
      <c r="K705" s="34">
        <f t="shared" si="46"/>
        <v>2.3496215455192093E-3</v>
      </c>
      <c r="L705" s="47"/>
    </row>
    <row r="706" spans="1:12" x14ac:dyDescent="0.25">
      <c r="A706" s="73" t="s">
        <v>111</v>
      </c>
      <c r="B706" s="74" t="s">
        <v>120</v>
      </c>
      <c r="C706" s="75">
        <v>44277.916666666664</v>
      </c>
      <c r="D706" s="74">
        <v>27.667999999999999</v>
      </c>
      <c r="E706" s="76"/>
      <c r="F706" s="77">
        <v>3.5246999999999997</v>
      </c>
      <c r="G706" s="31">
        <f t="shared" si="47"/>
        <v>0.35247000000000001</v>
      </c>
      <c r="H706" s="32">
        <f t="shared" si="44"/>
        <v>275.70600000000019</v>
      </c>
      <c r="I706" s="32">
        <f>MAX($H$19:H706)</f>
        <v>275.70600000000019</v>
      </c>
      <c r="J706" s="33">
        <f t="shared" si="45"/>
        <v>0</v>
      </c>
      <c r="K706" s="34">
        <f t="shared" si="46"/>
        <v>1.2800634878369355E-3</v>
      </c>
      <c r="L706" s="47"/>
    </row>
    <row r="707" spans="1:12" x14ac:dyDescent="0.25">
      <c r="A707" s="73" t="s">
        <v>110</v>
      </c>
      <c r="B707" s="74" t="s">
        <v>120</v>
      </c>
      <c r="C707" s="75">
        <v>44279.833333333336</v>
      </c>
      <c r="D707" s="74">
        <v>1634.32</v>
      </c>
      <c r="E707" s="76"/>
      <c r="F707" s="77">
        <v>14.118600000000001</v>
      </c>
      <c r="G707" s="31">
        <f t="shared" si="47"/>
        <v>1.4118600000000001</v>
      </c>
      <c r="H707" s="32">
        <f t="shared" si="44"/>
        <v>277.11786000000018</v>
      </c>
      <c r="I707" s="32">
        <f>MAX($H$19:H707)</f>
        <v>277.11786000000018</v>
      </c>
      <c r="J707" s="33">
        <f t="shared" si="45"/>
        <v>0</v>
      </c>
      <c r="K707" s="34">
        <f t="shared" si="46"/>
        <v>5.1208896433156958E-3</v>
      </c>
      <c r="L707" s="47"/>
    </row>
    <row r="708" spans="1:12" x14ac:dyDescent="0.25">
      <c r="A708" s="73" t="s">
        <v>109</v>
      </c>
      <c r="B708" s="74" t="s">
        <v>120</v>
      </c>
      <c r="C708" s="75">
        <v>44279.916666666664</v>
      </c>
      <c r="D708" s="74"/>
      <c r="E708" s="76"/>
      <c r="F708" s="77">
        <v>16.285299999999999</v>
      </c>
      <c r="G708" s="31">
        <f t="shared" si="47"/>
        <v>1.62853</v>
      </c>
      <c r="H708" s="32">
        <f t="shared" si="44"/>
        <v>278.74639000000019</v>
      </c>
      <c r="I708" s="32">
        <f>MAX($H$19:H708)</f>
        <v>278.74639000000019</v>
      </c>
      <c r="J708" s="33">
        <f t="shared" si="45"/>
        <v>0</v>
      </c>
      <c r="K708" s="34">
        <f t="shared" si="46"/>
        <v>5.8766692265883602E-3</v>
      </c>
      <c r="L708" s="47"/>
    </row>
    <row r="709" spans="1:12" x14ac:dyDescent="0.25">
      <c r="A709" s="73" t="s">
        <v>111</v>
      </c>
      <c r="B709" s="74" t="s">
        <v>120</v>
      </c>
      <c r="C709" s="75">
        <v>44279.916666666664</v>
      </c>
      <c r="D709" s="74">
        <v>25.696999999999999</v>
      </c>
      <c r="E709" s="76"/>
      <c r="F709" s="77">
        <v>7.9123999999999999</v>
      </c>
      <c r="G709" s="31">
        <f t="shared" si="47"/>
        <v>0.79124000000000005</v>
      </c>
      <c r="H709" s="32">
        <f t="shared" si="44"/>
        <v>279.53763000000021</v>
      </c>
      <c r="I709" s="32">
        <f>MAX($H$19:H709)</f>
        <v>279.53763000000021</v>
      </c>
      <c r="J709" s="33">
        <f t="shared" si="45"/>
        <v>0</v>
      </c>
      <c r="K709" s="34">
        <f t="shared" si="46"/>
        <v>2.8385659093199678E-3</v>
      </c>
      <c r="L709" s="47"/>
    </row>
    <row r="710" spans="1:12" x14ac:dyDescent="0.25">
      <c r="A710" s="73" t="s">
        <v>112</v>
      </c>
      <c r="B710" s="74" t="s">
        <v>120</v>
      </c>
      <c r="C710" s="75">
        <v>44280</v>
      </c>
      <c r="D710" s="74"/>
      <c r="E710" s="76"/>
      <c r="F710" s="77">
        <v>8.1165000000000003</v>
      </c>
      <c r="G710" s="31">
        <f t="shared" si="47"/>
        <v>0.81165000000000009</v>
      </c>
      <c r="H710" s="32">
        <f t="shared" si="44"/>
        <v>280.34928000000019</v>
      </c>
      <c r="I710" s="32">
        <f>MAX($H$19:H710)</f>
        <v>280.34928000000019</v>
      </c>
      <c r="J710" s="33">
        <f t="shared" si="45"/>
        <v>0</v>
      </c>
      <c r="K710" s="34">
        <f t="shared" si="46"/>
        <v>2.9035446855580904E-3</v>
      </c>
      <c r="L710" s="47"/>
    </row>
    <row r="711" spans="1:12" x14ac:dyDescent="0.25">
      <c r="A711" s="73" t="s">
        <v>111</v>
      </c>
      <c r="B711" s="74" t="s">
        <v>119</v>
      </c>
      <c r="C711" s="75">
        <v>44283.166666666664</v>
      </c>
      <c r="D711" s="74">
        <v>27.47</v>
      </c>
      <c r="E711" s="76"/>
      <c r="F711" s="77">
        <v>-19.678000000000001</v>
      </c>
      <c r="G711" s="31">
        <f t="shared" si="47"/>
        <v>-1.9678000000000002</v>
      </c>
      <c r="H711" s="32">
        <f t="shared" si="44"/>
        <v>278.38148000000018</v>
      </c>
      <c r="I711" s="32">
        <f>MAX($H$19:H711)</f>
        <v>280.34928000000019</v>
      </c>
      <c r="J711" s="33">
        <f t="shared" si="45"/>
        <v>-1.9678000000000111</v>
      </c>
      <c r="K711" s="34">
        <f t="shared" si="46"/>
        <v>-7.019101315330678E-3</v>
      </c>
      <c r="L711" s="47"/>
    </row>
    <row r="712" spans="1:12" x14ac:dyDescent="0.25">
      <c r="A712" s="73" t="s">
        <v>112</v>
      </c>
      <c r="B712" s="74" t="s">
        <v>119</v>
      </c>
      <c r="C712" s="75">
        <v>44283.666666666664</v>
      </c>
      <c r="D712" s="74"/>
      <c r="E712" s="76"/>
      <c r="F712" s="77">
        <v>-20.694200000000002</v>
      </c>
      <c r="G712" s="31">
        <f t="shared" si="47"/>
        <v>-2.0694200000000005</v>
      </c>
      <c r="H712" s="32">
        <f t="shared" si="44"/>
        <v>276.3120600000002</v>
      </c>
      <c r="I712" s="32">
        <f>MAX($H$19:H712)</f>
        <v>280.34928000000019</v>
      </c>
      <c r="J712" s="33">
        <f t="shared" si="45"/>
        <v>-4.0372199999999907</v>
      </c>
      <c r="K712" s="34">
        <f t="shared" si="46"/>
        <v>-7.4337560099183575E-3</v>
      </c>
      <c r="L712" s="47"/>
    </row>
    <row r="713" spans="1:12" x14ac:dyDescent="0.25">
      <c r="A713" s="73" t="s">
        <v>111</v>
      </c>
      <c r="B713" s="74" t="s">
        <v>120</v>
      </c>
      <c r="C713" s="75">
        <v>44283.833333333336</v>
      </c>
      <c r="D713" s="74">
        <v>26.327000000000002</v>
      </c>
      <c r="E713" s="76"/>
      <c r="F713" s="77">
        <v>-19.807400000000001</v>
      </c>
      <c r="G713" s="31">
        <f t="shared" si="47"/>
        <v>-1.9807400000000002</v>
      </c>
      <c r="H713" s="32">
        <f t="shared" si="44"/>
        <v>274.33132000000018</v>
      </c>
      <c r="I713" s="32">
        <f>MAX($H$19:H713)</f>
        <v>280.34928000000019</v>
      </c>
      <c r="J713" s="33">
        <f t="shared" si="45"/>
        <v>-6.0179600000000164</v>
      </c>
      <c r="K713" s="34">
        <f t="shared" si="46"/>
        <v>-7.1684891350743962E-3</v>
      </c>
      <c r="L713" s="47"/>
    </row>
    <row r="714" spans="1:12" x14ac:dyDescent="0.25">
      <c r="A714" s="73" t="s">
        <v>112</v>
      </c>
      <c r="B714" s="74" t="s">
        <v>120</v>
      </c>
      <c r="C714" s="75">
        <v>44283.916666666664</v>
      </c>
      <c r="D714" s="74"/>
      <c r="E714" s="76"/>
      <c r="F714" s="77">
        <v>-19.9176</v>
      </c>
      <c r="G714" s="31">
        <f t="shared" si="47"/>
        <v>-1.9917600000000002</v>
      </c>
      <c r="H714" s="32">
        <f t="shared" si="44"/>
        <v>272.33956000000018</v>
      </c>
      <c r="I714" s="32">
        <f>MAX($H$19:H714)</f>
        <v>280.34928000000019</v>
      </c>
      <c r="J714" s="33">
        <f t="shared" si="45"/>
        <v>-8.0097200000000157</v>
      </c>
      <c r="K714" s="34">
        <f t="shared" si="46"/>
        <v>-7.2604178042813272E-3</v>
      </c>
      <c r="L714" s="47"/>
    </row>
    <row r="715" spans="1:12" x14ac:dyDescent="0.25">
      <c r="A715" s="73" t="s">
        <v>113</v>
      </c>
      <c r="B715" s="74" t="s">
        <v>119</v>
      </c>
      <c r="C715" s="75">
        <v>44284.166666666664</v>
      </c>
      <c r="D715" s="74">
        <v>0.56020000000000003</v>
      </c>
      <c r="E715" s="76"/>
      <c r="F715" s="77">
        <v>6.8506000000000009</v>
      </c>
      <c r="G715" s="31">
        <f t="shared" si="47"/>
        <v>0.68506000000000011</v>
      </c>
      <c r="H715" s="32">
        <f t="shared" si="44"/>
        <v>273.0246200000002</v>
      </c>
      <c r="I715" s="32">
        <f>MAX($H$19:H715)</f>
        <v>280.34928000000019</v>
      </c>
      <c r="J715" s="33">
        <f t="shared" si="45"/>
        <v>-7.3246599999999944</v>
      </c>
      <c r="K715" s="34">
        <f t="shared" si="46"/>
        <v>2.5154626819550163E-3</v>
      </c>
      <c r="L715" s="47"/>
    </row>
    <row r="716" spans="1:12" x14ac:dyDescent="0.25">
      <c r="A716" s="73" t="s">
        <v>108</v>
      </c>
      <c r="B716" s="74" t="s">
        <v>119</v>
      </c>
      <c r="C716" s="75">
        <v>44284.416666666664</v>
      </c>
      <c r="D716" s="74">
        <v>1.2229699999999999</v>
      </c>
      <c r="E716" s="76">
        <v>31138</v>
      </c>
      <c r="F716" s="77">
        <v>-18.495999999999999</v>
      </c>
      <c r="G716" s="31">
        <f t="shared" si="47"/>
        <v>-1.8495999999999999</v>
      </c>
      <c r="H716" s="32">
        <f t="shared" si="44"/>
        <v>271.17502000000019</v>
      </c>
      <c r="I716" s="32">
        <f>MAX($H$19:H716)</f>
        <v>280.34928000000019</v>
      </c>
      <c r="J716" s="33">
        <f t="shared" si="45"/>
        <v>-9.1742600000000039</v>
      </c>
      <c r="K716" s="34">
        <f t="shared" si="46"/>
        <v>-6.7744806310874317E-3</v>
      </c>
      <c r="L716" s="47"/>
    </row>
    <row r="717" spans="1:12" x14ac:dyDescent="0.25">
      <c r="A717" s="73" t="s">
        <v>109</v>
      </c>
      <c r="B717" s="74" t="s">
        <v>119</v>
      </c>
      <c r="C717" s="75">
        <v>44284.416666666664</v>
      </c>
      <c r="D717" s="74"/>
      <c r="E717" s="76"/>
      <c r="F717" s="77">
        <v>-12.957599999999999</v>
      </c>
      <c r="G717" s="31">
        <f t="shared" si="47"/>
        <v>-1.29576</v>
      </c>
      <c r="H717" s="32">
        <f t="shared" si="44"/>
        <v>269.87926000000022</v>
      </c>
      <c r="I717" s="32">
        <f>MAX($H$19:H717)</f>
        <v>280.34928000000019</v>
      </c>
      <c r="J717" s="33">
        <f t="shared" si="45"/>
        <v>-10.470019999999977</v>
      </c>
      <c r="K717" s="34">
        <f t="shared" si="46"/>
        <v>-4.7783162328151052E-3</v>
      </c>
      <c r="L717" s="47"/>
    </row>
    <row r="718" spans="1:12" x14ac:dyDescent="0.25">
      <c r="A718" s="73" t="s">
        <v>110</v>
      </c>
      <c r="B718" s="74" t="s">
        <v>119</v>
      </c>
      <c r="C718" s="75">
        <v>44284.416666666664</v>
      </c>
      <c r="D718" s="74">
        <v>1759.79</v>
      </c>
      <c r="E718" s="76"/>
      <c r="F718" s="77">
        <v>17.660699999999999</v>
      </c>
      <c r="G718" s="31">
        <f t="shared" si="47"/>
        <v>1.76607</v>
      </c>
      <c r="H718" s="32">
        <f t="shared" si="44"/>
        <v>271.64533000000023</v>
      </c>
      <c r="I718" s="32">
        <f>MAX($H$19:H718)</f>
        <v>280.34928000000019</v>
      </c>
      <c r="J718" s="33">
        <f t="shared" si="45"/>
        <v>-8.7039499999999634</v>
      </c>
      <c r="K718" s="34">
        <f t="shared" si="46"/>
        <v>6.543926346915363E-3</v>
      </c>
      <c r="L718" s="47"/>
    </row>
    <row r="719" spans="1:12" x14ac:dyDescent="0.25">
      <c r="A719" s="73" t="s">
        <v>111</v>
      </c>
      <c r="B719" s="74" t="s">
        <v>119</v>
      </c>
      <c r="C719" s="75">
        <v>44284.416666666664</v>
      </c>
      <c r="D719" s="74">
        <v>27.766999999999999</v>
      </c>
      <c r="E719" s="76"/>
      <c r="F719" s="77">
        <v>6.6666999999999996</v>
      </c>
      <c r="G719" s="31">
        <f t="shared" si="47"/>
        <v>0.66666999999999998</v>
      </c>
      <c r="H719" s="32">
        <f t="shared" si="44"/>
        <v>272.31200000000024</v>
      </c>
      <c r="I719" s="32">
        <f>MAX($H$19:H719)</f>
        <v>280.34928000000019</v>
      </c>
      <c r="J719" s="33">
        <f t="shared" si="45"/>
        <v>-8.0372799999999529</v>
      </c>
      <c r="K719" s="34">
        <f t="shared" si="46"/>
        <v>2.4541927519976525E-3</v>
      </c>
      <c r="L719" s="47"/>
    </row>
    <row r="720" spans="1:12" x14ac:dyDescent="0.25">
      <c r="A720" s="73" t="s">
        <v>112</v>
      </c>
      <c r="B720" s="74" t="s">
        <v>119</v>
      </c>
      <c r="C720" s="75">
        <v>44284.5</v>
      </c>
      <c r="D720" s="74"/>
      <c r="E720" s="76"/>
      <c r="F720" s="77">
        <v>6.4132999999999996</v>
      </c>
      <c r="G720" s="31">
        <f t="shared" si="47"/>
        <v>0.64132999999999996</v>
      </c>
      <c r="H720" s="32">
        <f t="shared" si="44"/>
        <v>272.95333000000022</v>
      </c>
      <c r="I720" s="32">
        <f>MAX($H$19:H720)</f>
        <v>280.34928000000019</v>
      </c>
      <c r="J720" s="33">
        <f t="shared" si="45"/>
        <v>-7.3959499999999707</v>
      </c>
      <c r="K720" s="34">
        <f t="shared" si="46"/>
        <v>2.355129410382073E-3</v>
      </c>
      <c r="L720" s="47"/>
    </row>
    <row r="721" spans="1:12" x14ac:dyDescent="0.25">
      <c r="A721" s="73" t="s">
        <v>108</v>
      </c>
      <c r="B721" s="74" t="s">
        <v>119</v>
      </c>
      <c r="C721" s="75">
        <v>44285.416666666664</v>
      </c>
      <c r="D721" s="74">
        <v>1.21766</v>
      </c>
      <c r="E721" s="76">
        <v>38963</v>
      </c>
      <c r="F721" s="77">
        <v>6.6160000000000005</v>
      </c>
      <c r="G721" s="31">
        <f t="shared" si="47"/>
        <v>0.66160000000000008</v>
      </c>
      <c r="H721" s="32">
        <f t="shared" si="44"/>
        <v>273.61493000000024</v>
      </c>
      <c r="I721" s="32">
        <f>MAX($H$19:H721)</f>
        <v>280.34928000000019</v>
      </c>
      <c r="J721" s="33">
        <f t="shared" si="45"/>
        <v>-6.7343499999999494</v>
      </c>
      <c r="K721" s="34">
        <f t="shared" si="46"/>
        <v>2.4238575876689428E-3</v>
      </c>
      <c r="L721" s="47"/>
    </row>
    <row r="722" spans="1:12" x14ac:dyDescent="0.25">
      <c r="A722" s="73" t="s">
        <v>110</v>
      </c>
      <c r="B722" s="74" t="s">
        <v>119</v>
      </c>
      <c r="C722" s="75">
        <v>44286.833333333336</v>
      </c>
      <c r="D722" s="74">
        <v>1900.27</v>
      </c>
      <c r="E722" s="76"/>
      <c r="F722" s="77">
        <v>14.2216</v>
      </c>
      <c r="G722" s="31">
        <f t="shared" si="47"/>
        <v>1.4221600000000001</v>
      </c>
      <c r="H722" s="32">
        <f t="shared" si="44"/>
        <v>275.03709000000026</v>
      </c>
      <c r="I722" s="32">
        <f>MAX($H$19:H722)</f>
        <v>280.34928000000019</v>
      </c>
      <c r="J722" s="33">
        <f t="shared" si="45"/>
        <v>-5.31218999999993</v>
      </c>
      <c r="K722" s="34">
        <f t="shared" si="46"/>
        <v>5.1976695862321343E-3</v>
      </c>
      <c r="L722" s="47"/>
    </row>
    <row r="723" spans="1:12" x14ac:dyDescent="0.25">
      <c r="A723" s="73" t="s">
        <v>113</v>
      </c>
      <c r="B723" s="74" t="s">
        <v>119</v>
      </c>
      <c r="C723" s="75">
        <v>44287</v>
      </c>
      <c r="D723" s="74">
        <v>0.5706</v>
      </c>
      <c r="E723" s="76"/>
      <c r="F723" s="77">
        <v>6.6515999999999993</v>
      </c>
      <c r="G723" s="31">
        <f t="shared" si="47"/>
        <v>0.66515999999999997</v>
      </c>
      <c r="H723" s="32">
        <f t="shared" si="44"/>
        <v>275.70225000000028</v>
      </c>
      <c r="I723" s="32">
        <f>MAX($H$19:H723)</f>
        <v>280.34928000000019</v>
      </c>
      <c r="J723" s="33">
        <f t="shared" si="45"/>
        <v>-4.6470299999999156</v>
      </c>
      <c r="K723" s="34">
        <f t="shared" si="46"/>
        <v>2.4184374551083909E-3</v>
      </c>
      <c r="L723" s="47"/>
    </row>
    <row r="724" spans="1:12" x14ac:dyDescent="0.25">
      <c r="A724" s="73" t="s">
        <v>108</v>
      </c>
      <c r="B724" s="74" t="s">
        <v>119</v>
      </c>
      <c r="C724" s="75">
        <v>44288.333333333336</v>
      </c>
      <c r="D724" s="74">
        <v>1.2264600000000001</v>
      </c>
      <c r="E724" s="76">
        <v>38602</v>
      </c>
      <c r="F724" s="77">
        <v>-19.802800000000001</v>
      </c>
      <c r="G724" s="31">
        <f t="shared" si="47"/>
        <v>-1.9802800000000003</v>
      </c>
      <c r="H724" s="32">
        <f t="shared" si="44"/>
        <v>273.72197000000028</v>
      </c>
      <c r="I724" s="32">
        <f>MAX($H$19:H724)</f>
        <v>280.34928000000019</v>
      </c>
      <c r="J724" s="33">
        <f t="shared" si="45"/>
        <v>-6.627309999999909</v>
      </c>
      <c r="K724" s="34">
        <f t="shared" si="46"/>
        <v>-7.182676238587038E-3</v>
      </c>
      <c r="L724" s="47"/>
    </row>
    <row r="725" spans="1:12" x14ac:dyDescent="0.25">
      <c r="A725" s="73" t="s">
        <v>113</v>
      </c>
      <c r="B725" s="74" t="s">
        <v>119</v>
      </c>
      <c r="C725" s="75">
        <v>44288.333333333336</v>
      </c>
      <c r="D725" s="74">
        <v>0.57950000000000002</v>
      </c>
      <c r="E725" s="76"/>
      <c r="F725" s="77">
        <v>24.3796</v>
      </c>
      <c r="G725" s="31">
        <f t="shared" si="47"/>
        <v>2.4379600000000003</v>
      </c>
      <c r="H725" s="32">
        <f t="shared" si="44"/>
        <v>276.15993000000026</v>
      </c>
      <c r="I725" s="32">
        <f>MAX($H$19:H725)</f>
        <v>280.34928000000019</v>
      </c>
      <c r="J725" s="33">
        <f t="shared" si="45"/>
        <v>-4.1893499999999335</v>
      </c>
      <c r="K725" s="34">
        <f t="shared" si="46"/>
        <v>8.9067019355442145E-3</v>
      </c>
      <c r="L725" s="47"/>
    </row>
    <row r="726" spans="1:12" x14ac:dyDescent="0.25">
      <c r="A726" s="73" t="s">
        <v>108</v>
      </c>
      <c r="B726" s="74" t="s">
        <v>119</v>
      </c>
      <c r="C726" s="75">
        <v>44289.166666666664</v>
      </c>
      <c r="D726" s="74">
        <v>1.2229699999999999</v>
      </c>
      <c r="E726" s="76">
        <v>35161</v>
      </c>
      <c r="F726" s="77">
        <v>-20.491799999999998</v>
      </c>
      <c r="G726" s="31">
        <f t="shared" si="47"/>
        <v>-2.0491799999999998</v>
      </c>
      <c r="H726" s="32">
        <f t="shared" si="44"/>
        <v>274.11075000000028</v>
      </c>
      <c r="I726" s="32">
        <f>MAX($H$19:H726)</f>
        <v>280.34928000000019</v>
      </c>
      <c r="J726" s="33">
        <f t="shared" si="45"/>
        <v>-6.238529999999912</v>
      </c>
      <c r="K726" s="34">
        <f t="shared" si="46"/>
        <v>-7.4202654961564862E-3</v>
      </c>
      <c r="L726" s="47"/>
    </row>
    <row r="727" spans="1:12" x14ac:dyDescent="0.25">
      <c r="A727" s="73" t="s">
        <v>108</v>
      </c>
      <c r="B727" s="74" t="s">
        <v>120</v>
      </c>
      <c r="C727" s="75">
        <v>44289.75</v>
      </c>
      <c r="D727" s="74">
        <v>1.18685</v>
      </c>
      <c r="E727" s="76">
        <v>32727</v>
      </c>
      <c r="F727" s="77">
        <v>6.6991999999999994</v>
      </c>
      <c r="G727" s="31">
        <f t="shared" si="47"/>
        <v>0.66991999999999996</v>
      </c>
      <c r="H727" s="32">
        <f t="shared" si="44"/>
        <v>274.78067000000027</v>
      </c>
      <c r="I727" s="32">
        <f>MAX($H$19:H727)</f>
        <v>280.34928000000019</v>
      </c>
      <c r="J727" s="33">
        <f t="shared" si="45"/>
        <v>-5.5686099999999215</v>
      </c>
      <c r="K727" s="34">
        <f t="shared" si="46"/>
        <v>2.4439756558252146E-3</v>
      </c>
      <c r="L727" s="47"/>
    </row>
    <row r="728" spans="1:12" x14ac:dyDescent="0.25">
      <c r="A728" s="73" t="s">
        <v>110</v>
      </c>
      <c r="B728" s="74" t="s">
        <v>120</v>
      </c>
      <c r="C728" s="75">
        <v>44291.25</v>
      </c>
      <c r="D728" s="74">
        <v>2009.49</v>
      </c>
      <c r="E728" s="76"/>
      <c r="F728" s="77">
        <v>-20.321400000000001</v>
      </c>
      <c r="G728" s="31">
        <f t="shared" si="47"/>
        <v>-2.0321400000000001</v>
      </c>
      <c r="H728" s="32">
        <f t="shared" si="44"/>
        <v>272.74853000000024</v>
      </c>
      <c r="I728" s="32">
        <f>MAX($H$19:H728)</f>
        <v>280.34928000000019</v>
      </c>
      <c r="J728" s="33">
        <f t="shared" si="45"/>
        <v>-7.6007499999999482</v>
      </c>
      <c r="K728" s="34">
        <f t="shared" si="46"/>
        <v>-7.395498380581178E-3</v>
      </c>
      <c r="L728" s="47"/>
    </row>
    <row r="729" spans="1:12" x14ac:dyDescent="0.25">
      <c r="A729" s="73" t="s">
        <v>109</v>
      </c>
      <c r="B729" s="74" t="s">
        <v>120</v>
      </c>
      <c r="C729" s="75">
        <v>44291.333333333336</v>
      </c>
      <c r="D729" s="74"/>
      <c r="E729" s="76"/>
      <c r="F729" s="77">
        <v>-20.302199999999999</v>
      </c>
      <c r="G729" s="31">
        <f t="shared" si="47"/>
        <v>-2.0302199999999999</v>
      </c>
      <c r="H729" s="32">
        <f t="shared" ref="H729:H792" si="48">(H728+G729)</f>
        <v>270.71831000000026</v>
      </c>
      <c r="I729" s="32">
        <f>MAX($H$19:H729)</f>
        <v>280.34928000000019</v>
      </c>
      <c r="J729" s="33">
        <f t="shared" ref="J729:J792" si="49">(H729-I729)</f>
        <v>-9.6309699999999339</v>
      </c>
      <c r="K729" s="34">
        <f t="shared" si="46"/>
        <v>-7.4435598241353595E-3</v>
      </c>
      <c r="L729" s="47"/>
    </row>
    <row r="730" spans="1:12" x14ac:dyDescent="0.25">
      <c r="A730" s="73" t="s">
        <v>109</v>
      </c>
      <c r="B730" s="74" t="s">
        <v>119</v>
      </c>
      <c r="C730" s="75">
        <v>44291.666666666664</v>
      </c>
      <c r="D730" s="74"/>
      <c r="E730" s="76"/>
      <c r="F730" s="77">
        <v>-7.7774000000000001</v>
      </c>
      <c r="G730" s="31">
        <f t="shared" si="47"/>
        <v>-0.7777400000000001</v>
      </c>
      <c r="H730" s="32">
        <f t="shared" si="48"/>
        <v>269.94057000000026</v>
      </c>
      <c r="I730" s="32">
        <f>MAX($H$19:H730)</f>
        <v>280.34928000000019</v>
      </c>
      <c r="J730" s="33">
        <f t="shared" si="49"/>
        <v>-10.408709999999928</v>
      </c>
      <c r="K730" s="34">
        <f t="shared" si="46"/>
        <v>-2.8728754992597416E-3</v>
      </c>
      <c r="L730" s="47"/>
    </row>
    <row r="731" spans="1:12" x14ac:dyDescent="0.25">
      <c r="A731" s="73" t="s">
        <v>110</v>
      </c>
      <c r="B731" s="74" t="s">
        <v>119</v>
      </c>
      <c r="C731" s="75">
        <v>44291.666666666664</v>
      </c>
      <c r="D731" s="74">
        <v>2113.92</v>
      </c>
      <c r="E731" s="76"/>
      <c r="F731" s="77">
        <v>6.4755999999999991</v>
      </c>
      <c r="G731" s="31">
        <f t="shared" si="47"/>
        <v>0.64755999999999991</v>
      </c>
      <c r="H731" s="32">
        <f t="shared" si="48"/>
        <v>270.58813000000026</v>
      </c>
      <c r="I731" s="32">
        <f>MAX($H$19:H731)</f>
        <v>280.34928000000019</v>
      </c>
      <c r="J731" s="33">
        <f t="shared" si="49"/>
        <v>-9.7611499999999296</v>
      </c>
      <c r="K731" s="34">
        <f t="shared" si="46"/>
        <v>2.3988983945615328E-3</v>
      </c>
      <c r="L731" s="47"/>
    </row>
    <row r="732" spans="1:12" x14ac:dyDescent="0.25">
      <c r="A732" s="73" t="s">
        <v>113</v>
      </c>
      <c r="B732" s="74" t="s">
        <v>119</v>
      </c>
      <c r="C732" s="75">
        <v>44295</v>
      </c>
      <c r="D732" s="74">
        <v>1.0579000000000001</v>
      </c>
      <c r="E732" s="76"/>
      <c r="F732" s="77">
        <v>-9.2978000000000005</v>
      </c>
      <c r="G732" s="31">
        <f t="shared" si="47"/>
        <v>-0.92978000000000005</v>
      </c>
      <c r="H732" s="32">
        <f t="shared" si="48"/>
        <v>269.65835000000027</v>
      </c>
      <c r="I732" s="32">
        <f>MAX($H$19:H732)</f>
        <v>280.34928000000019</v>
      </c>
      <c r="J732" s="33">
        <f t="shared" si="49"/>
        <v>-10.690929999999923</v>
      </c>
      <c r="K732" s="34">
        <f t="shared" ref="K732:K795" si="50">(H732/H731)-1</f>
        <v>-3.4361448153693575E-3</v>
      </c>
      <c r="L732" s="47"/>
    </row>
    <row r="733" spans="1:12" x14ac:dyDescent="0.25">
      <c r="A733" s="73" t="s">
        <v>111</v>
      </c>
      <c r="B733" s="74" t="s">
        <v>120</v>
      </c>
      <c r="C733" s="75">
        <v>44295.833333333336</v>
      </c>
      <c r="D733" s="74">
        <v>31.670999999999999</v>
      </c>
      <c r="E733" s="76"/>
      <c r="F733" s="77">
        <v>-20.074200000000001</v>
      </c>
      <c r="G733" s="31">
        <f t="shared" si="47"/>
        <v>-2.0074200000000002</v>
      </c>
      <c r="H733" s="32">
        <f t="shared" si="48"/>
        <v>267.65093000000024</v>
      </c>
      <c r="I733" s="32">
        <f>MAX($H$19:H733)</f>
        <v>280.34928000000019</v>
      </c>
      <c r="J733" s="33">
        <f t="shared" si="49"/>
        <v>-12.698349999999948</v>
      </c>
      <c r="K733" s="34">
        <f t="shared" si="50"/>
        <v>-7.4443086965414462E-3</v>
      </c>
      <c r="L733" s="47"/>
    </row>
    <row r="734" spans="1:12" x14ac:dyDescent="0.25">
      <c r="A734" s="73" t="s">
        <v>111</v>
      </c>
      <c r="B734" s="74" t="s">
        <v>119</v>
      </c>
      <c r="C734" s="75">
        <v>44296.25</v>
      </c>
      <c r="D734" s="74">
        <v>32.850999999999999</v>
      </c>
      <c r="E734" s="76"/>
      <c r="F734" s="77">
        <v>-20.513999999999999</v>
      </c>
      <c r="G734" s="31">
        <f t="shared" si="47"/>
        <v>-2.0514000000000001</v>
      </c>
      <c r="H734" s="32">
        <f t="shared" si="48"/>
        <v>265.59953000000024</v>
      </c>
      <c r="I734" s="32">
        <f>MAX($H$19:H734)</f>
        <v>280.34928000000019</v>
      </c>
      <c r="J734" s="33">
        <f t="shared" si="49"/>
        <v>-14.749749999999949</v>
      </c>
      <c r="K734" s="34">
        <f t="shared" si="50"/>
        <v>-7.6644605718351189E-3</v>
      </c>
      <c r="L734" s="47"/>
    </row>
    <row r="735" spans="1:12" x14ac:dyDescent="0.25">
      <c r="A735" s="73" t="s">
        <v>111</v>
      </c>
      <c r="B735" s="74" t="s">
        <v>120</v>
      </c>
      <c r="C735" s="75">
        <v>44296.833333333336</v>
      </c>
      <c r="D735" s="74">
        <v>31.725000000000001</v>
      </c>
      <c r="E735" s="76"/>
      <c r="F735" s="77">
        <v>6.4520000000000008</v>
      </c>
      <c r="G735" s="31">
        <f t="shared" si="47"/>
        <v>0.64520000000000011</v>
      </c>
      <c r="H735" s="32">
        <f t="shared" si="48"/>
        <v>266.24473000000023</v>
      </c>
      <c r="I735" s="32">
        <f>MAX($H$19:H735)</f>
        <v>280.34928000000019</v>
      </c>
      <c r="J735" s="33">
        <f t="shared" si="49"/>
        <v>-14.104549999999961</v>
      </c>
      <c r="K735" s="34">
        <f t="shared" si="50"/>
        <v>2.4292211661669505E-3</v>
      </c>
      <c r="L735" s="47"/>
    </row>
    <row r="736" spans="1:12" x14ac:dyDescent="0.25">
      <c r="A736" s="73" t="s">
        <v>111</v>
      </c>
      <c r="B736" s="74" t="s">
        <v>119</v>
      </c>
      <c r="C736" s="75">
        <v>44297.416666666664</v>
      </c>
      <c r="D736" s="74">
        <v>32.520000000000003</v>
      </c>
      <c r="E736" s="76"/>
      <c r="F736" s="77">
        <v>17.749299999999998</v>
      </c>
      <c r="G736" s="31">
        <f t="shared" si="47"/>
        <v>1.7749299999999999</v>
      </c>
      <c r="H736" s="32">
        <f t="shared" si="48"/>
        <v>268.01966000000021</v>
      </c>
      <c r="I736" s="32">
        <f>MAX($H$19:H736)</f>
        <v>280.34928000000019</v>
      </c>
      <c r="J736" s="33">
        <f t="shared" si="49"/>
        <v>-12.329619999999977</v>
      </c>
      <c r="K736" s="34">
        <f t="shared" si="50"/>
        <v>6.6665357094579658E-3</v>
      </c>
      <c r="L736" s="47"/>
    </row>
    <row r="737" spans="1:12" x14ac:dyDescent="0.25">
      <c r="A737" s="73" t="s">
        <v>108</v>
      </c>
      <c r="B737" s="74" t="s">
        <v>119</v>
      </c>
      <c r="C737" s="75">
        <v>44297.583333333336</v>
      </c>
      <c r="D737" s="74">
        <v>1.2465900000000001</v>
      </c>
      <c r="E737" s="76">
        <v>33118</v>
      </c>
      <c r="F737" s="77">
        <v>23.017099999999999</v>
      </c>
      <c r="G737" s="31">
        <f t="shared" si="47"/>
        <v>2.3017099999999999</v>
      </c>
      <c r="H737" s="32">
        <f t="shared" si="48"/>
        <v>270.32137000000023</v>
      </c>
      <c r="I737" s="32">
        <f>MAX($H$19:H737)</f>
        <v>280.34928000000019</v>
      </c>
      <c r="J737" s="33">
        <f t="shared" si="49"/>
        <v>-10.027909999999963</v>
      </c>
      <c r="K737" s="34">
        <f t="shared" si="50"/>
        <v>8.5878401606807042E-3</v>
      </c>
      <c r="L737" s="47"/>
    </row>
    <row r="738" spans="1:12" x14ac:dyDescent="0.25">
      <c r="A738" s="73" t="s">
        <v>112</v>
      </c>
      <c r="B738" s="74" t="s">
        <v>120</v>
      </c>
      <c r="C738" s="75">
        <v>44298.416666666664</v>
      </c>
      <c r="D738" s="74"/>
      <c r="E738" s="76"/>
      <c r="F738" s="77">
        <v>-20.864799999999999</v>
      </c>
      <c r="G738" s="31">
        <f t="shared" si="47"/>
        <v>-2.0864799999999999</v>
      </c>
      <c r="H738" s="32">
        <f t="shared" si="48"/>
        <v>268.23489000000023</v>
      </c>
      <c r="I738" s="32">
        <f>MAX($H$19:H738)</f>
        <v>280.34928000000019</v>
      </c>
      <c r="J738" s="33">
        <f t="shared" si="49"/>
        <v>-12.114389999999958</v>
      </c>
      <c r="K738" s="34">
        <f t="shared" si="50"/>
        <v>-7.718516667772124E-3</v>
      </c>
      <c r="L738" s="47"/>
    </row>
    <row r="739" spans="1:12" x14ac:dyDescent="0.25">
      <c r="A739" s="73" t="s">
        <v>112</v>
      </c>
      <c r="B739" s="74" t="s">
        <v>119</v>
      </c>
      <c r="C739" s="75">
        <v>44299.25</v>
      </c>
      <c r="D739" s="74"/>
      <c r="E739" s="76"/>
      <c r="F739" s="77">
        <v>36.410299999999999</v>
      </c>
      <c r="G739" s="31">
        <f t="shared" si="47"/>
        <v>3.6410300000000002</v>
      </c>
      <c r="H739" s="32">
        <f t="shared" si="48"/>
        <v>271.87592000000024</v>
      </c>
      <c r="I739" s="32">
        <f>MAX($H$19:H739)</f>
        <v>280.34928000000019</v>
      </c>
      <c r="J739" s="33">
        <f t="shared" si="49"/>
        <v>-8.4733599999999569</v>
      </c>
      <c r="K739" s="34">
        <f t="shared" si="50"/>
        <v>1.357403580123373E-2</v>
      </c>
      <c r="L739" s="47"/>
    </row>
    <row r="740" spans="1:12" x14ac:dyDescent="0.25">
      <c r="A740" s="73" t="s">
        <v>113</v>
      </c>
      <c r="B740" s="74" t="s">
        <v>119</v>
      </c>
      <c r="C740" s="75">
        <v>44299.25</v>
      </c>
      <c r="D740" s="74">
        <v>1.5509999999999999</v>
      </c>
      <c r="E740" s="76"/>
      <c r="F740" s="77">
        <v>26.776099999999996</v>
      </c>
      <c r="G740" s="31">
        <f t="shared" si="47"/>
        <v>2.6776099999999996</v>
      </c>
      <c r="H740" s="32">
        <f t="shared" si="48"/>
        <v>274.55353000000025</v>
      </c>
      <c r="I740" s="32">
        <f>MAX($H$19:H740)</f>
        <v>280.34928000000019</v>
      </c>
      <c r="J740" s="33">
        <f t="shared" si="49"/>
        <v>-5.7957499999999413</v>
      </c>
      <c r="K740" s="34">
        <f t="shared" si="50"/>
        <v>9.8486471328538272E-3</v>
      </c>
      <c r="L740" s="47"/>
    </row>
    <row r="741" spans="1:12" x14ac:dyDescent="0.25">
      <c r="A741" s="73" t="s">
        <v>109</v>
      </c>
      <c r="B741" s="74" t="s">
        <v>119</v>
      </c>
      <c r="C741" s="75">
        <v>44299.333333333336</v>
      </c>
      <c r="D741" s="74"/>
      <c r="E741" s="76"/>
      <c r="F741" s="77">
        <v>37.164799999999993</v>
      </c>
      <c r="G741" s="31">
        <f t="shared" si="47"/>
        <v>3.7164799999999993</v>
      </c>
      <c r="H741" s="32">
        <f t="shared" si="48"/>
        <v>278.27001000000024</v>
      </c>
      <c r="I741" s="32">
        <f>MAX($H$19:H741)</f>
        <v>280.34928000000019</v>
      </c>
      <c r="J741" s="33">
        <f t="shared" si="49"/>
        <v>-2.0792699999999513</v>
      </c>
      <c r="K741" s="34">
        <f t="shared" si="50"/>
        <v>1.3536449522247862E-2</v>
      </c>
      <c r="L741" s="47"/>
    </row>
    <row r="742" spans="1:12" x14ac:dyDescent="0.25">
      <c r="A742" s="73" t="s">
        <v>108</v>
      </c>
      <c r="B742" s="74" t="s">
        <v>119</v>
      </c>
      <c r="C742" s="75">
        <v>44299.583333333336</v>
      </c>
      <c r="D742" s="74">
        <v>1.39327</v>
      </c>
      <c r="E742" s="76">
        <v>20749</v>
      </c>
      <c r="F742" s="77">
        <v>4.4734999999999996</v>
      </c>
      <c r="G742" s="31">
        <f t="shared" si="47"/>
        <v>0.44734999999999997</v>
      </c>
      <c r="H742" s="32">
        <f t="shared" si="48"/>
        <v>278.71736000000021</v>
      </c>
      <c r="I742" s="32">
        <f>MAX($H$19:H742)</f>
        <v>280.34928000000019</v>
      </c>
      <c r="J742" s="33">
        <f t="shared" si="49"/>
        <v>-1.6319199999999796</v>
      </c>
      <c r="K742" s="34">
        <f t="shared" si="50"/>
        <v>1.6076112549820998E-3</v>
      </c>
      <c r="L742" s="47"/>
    </row>
    <row r="743" spans="1:12" x14ac:dyDescent="0.25">
      <c r="A743" s="73" t="s">
        <v>110</v>
      </c>
      <c r="B743" s="74" t="s">
        <v>119</v>
      </c>
      <c r="C743" s="75">
        <v>44301.25</v>
      </c>
      <c r="D743" s="74">
        <v>2469.12</v>
      </c>
      <c r="E743" s="76"/>
      <c r="F743" s="77">
        <v>1.9E-2</v>
      </c>
      <c r="G743" s="31">
        <f t="shared" si="47"/>
        <v>1.9E-3</v>
      </c>
      <c r="H743" s="32">
        <f t="shared" si="48"/>
        <v>278.71926000000019</v>
      </c>
      <c r="I743" s="32">
        <f>MAX($H$19:H743)</f>
        <v>280.34928000000019</v>
      </c>
      <c r="J743" s="33">
        <f t="shared" si="49"/>
        <v>-1.6300200000000018</v>
      </c>
      <c r="K743" s="34">
        <f t="shared" si="50"/>
        <v>6.8169417217767148E-6</v>
      </c>
      <c r="L743" s="47"/>
    </row>
    <row r="744" spans="1:12" x14ac:dyDescent="0.25">
      <c r="A744" s="73" t="s">
        <v>110</v>
      </c>
      <c r="B744" s="74" t="s">
        <v>120</v>
      </c>
      <c r="C744" s="75">
        <v>44303.583333333336</v>
      </c>
      <c r="D744" s="74">
        <v>2407.4299999999998</v>
      </c>
      <c r="E744" s="76"/>
      <c r="F744" s="77">
        <v>43.103699999999996</v>
      </c>
      <c r="G744" s="31">
        <f t="shared" si="47"/>
        <v>4.3103699999999998</v>
      </c>
      <c r="H744" s="32">
        <f t="shared" si="48"/>
        <v>283.02963000000017</v>
      </c>
      <c r="I744" s="32">
        <f>MAX($H$19:H744)</f>
        <v>283.02963000000017</v>
      </c>
      <c r="J744" s="33">
        <f t="shared" si="49"/>
        <v>0</v>
      </c>
      <c r="K744" s="34">
        <f t="shared" si="50"/>
        <v>1.5464916202776902E-2</v>
      </c>
      <c r="L744" s="47"/>
    </row>
    <row r="745" spans="1:12" x14ac:dyDescent="0.25">
      <c r="A745" s="73" t="s">
        <v>108</v>
      </c>
      <c r="B745" s="74" t="s">
        <v>120</v>
      </c>
      <c r="C745" s="75">
        <v>44303.666666666664</v>
      </c>
      <c r="D745" s="74">
        <v>1.3739600000000001</v>
      </c>
      <c r="E745" s="76">
        <v>15653</v>
      </c>
      <c r="F745" s="77">
        <v>33.893500000000003</v>
      </c>
      <c r="G745" s="31">
        <f t="shared" ref="G745:G808" si="51">(F745*0.1)</f>
        <v>3.3893500000000003</v>
      </c>
      <c r="H745" s="32">
        <f t="shared" si="48"/>
        <v>286.41898000000015</v>
      </c>
      <c r="I745" s="32">
        <f>MAX($H$19:H745)</f>
        <v>286.41898000000015</v>
      </c>
      <c r="J745" s="33">
        <f t="shared" si="49"/>
        <v>0</v>
      </c>
      <c r="K745" s="34">
        <f t="shared" si="50"/>
        <v>1.1975247962554336E-2</v>
      </c>
      <c r="L745" s="47"/>
    </row>
    <row r="746" spans="1:12" x14ac:dyDescent="0.25">
      <c r="A746" s="73" t="s">
        <v>109</v>
      </c>
      <c r="B746" s="74" t="s">
        <v>120</v>
      </c>
      <c r="C746" s="75">
        <v>44303.666666666664</v>
      </c>
      <c r="D746" s="74"/>
      <c r="E746" s="76"/>
      <c r="F746" s="77">
        <v>53.292000000000002</v>
      </c>
      <c r="G746" s="31">
        <f t="shared" si="51"/>
        <v>5.3292000000000002</v>
      </c>
      <c r="H746" s="32">
        <f t="shared" si="48"/>
        <v>291.74818000000016</v>
      </c>
      <c r="I746" s="32">
        <f>MAX($H$19:H746)</f>
        <v>291.74818000000016</v>
      </c>
      <c r="J746" s="33">
        <f t="shared" si="49"/>
        <v>0</v>
      </c>
      <c r="K746" s="34">
        <f t="shared" si="50"/>
        <v>1.8606308841683683E-2</v>
      </c>
      <c r="L746" s="47"/>
    </row>
    <row r="747" spans="1:12" x14ac:dyDescent="0.25">
      <c r="A747" s="73" t="s">
        <v>111</v>
      </c>
      <c r="B747" s="74" t="s">
        <v>120</v>
      </c>
      <c r="C747" s="75">
        <v>44303.666666666664</v>
      </c>
      <c r="D747" s="74">
        <v>40.497999999999998</v>
      </c>
      <c r="E747" s="76"/>
      <c r="F747" s="77">
        <v>20.380399999999998</v>
      </c>
      <c r="G747" s="31">
        <f t="shared" si="51"/>
        <v>2.0380400000000001</v>
      </c>
      <c r="H747" s="32">
        <f t="shared" si="48"/>
        <v>293.78622000000018</v>
      </c>
      <c r="I747" s="32">
        <f>MAX($H$19:H747)</f>
        <v>293.78622000000018</v>
      </c>
      <c r="J747" s="33">
        <f t="shared" si="49"/>
        <v>0</v>
      </c>
      <c r="K747" s="34">
        <f t="shared" si="50"/>
        <v>6.9856134149663962E-3</v>
      </c>
      <c r="L747" s="47"/>
    </row>
    <row r="748" spans="1:12" x14ac:dyDescent="0.25">
      <c r="A748" s="73" t="s">
        <v>113</v>
      </c>
      <c r="B748" s="74" t="s">
        <v>120</v>
      </c>
      <c r="C748" s="75">
        <v>44304.166666666664</v>
      </c>
      <c r="D748" s="74">
        <v>1.3424</v>
      </c>
      <c r="E748" s="76"/>
      <c r="F748" s="77">
        <v>6.7350000000000003</v>
      </c>
      <c r="G748" s="31">
        <f t="shared" si="51"/>
        <v>0.6735000000000001</v>
      </c>
      <c r="H748" s="32">
        <f t="shared" si="48"/>
        <v>294.45972000000017</v>
      </c>
      <c r="I748" s="32">
        <f>MAX($H$19:H748)</f>
        <v>294.45972000000017</v>
      </c>
      <c r="J748" s="33">
        <f t="shared" si="49"/>
        <v>0</v>
      </c>
      <c r="K748" s="34">
        <f t="shared" si="50"/>
        <v>2.2924832893795877E-3</v>
      </c>
      <c r="L748" s="47"/>
    </row>
    <row r="749" spans="1:12" x14ac:dyDescent="0.25">
      <c r="A749" s="73" t="s">
        <v>112</v>
      </c>
      <c r="B749" s="74" t="s">
        <v>120</v>
      </c>
      <c r="C749" s="75">
        <v>44305.666666666664</v>
      </c>
      <c r="D749" s="74"/>
      <c r="E749" s="76"/>
      <c r="F749" s="77">
        <v>6.6968000000000005</v>
      </c>
      <c r="G749" s="31">
        <f t="shared" si="51"/>
        <v>0.66968000000000005</v>
      </c>
      <c r="H749" s="32">
        <f t="shared" si="48"/>
        <v>295.1294000000002</v>
      </c>
      <c r="I749" s="32">
        <f>MAX($H$19:H749)</f>
        <v>295.1294000000002</v>
      </c>
      <c r="J749" s="33">
        <f t="shared" si="49"/>
        <v>0</v>
      </c>
      <c r="K749" s="34">
        <f t="shared" si="50"/>
        <v>2.2742669184092623E-3</v>
      </c>
      <c r="L749" s="47"/>
    </row>
    <row r="750" spans="1:12" x14ac:dyDescent="0.25">
      <c r="A750" s="73" t="s">
        <v>108</v>
      </c>
      <c r="B750" s="74" t="s">
        <v>120</v>
      </c>
      <c r="C750" s="75">
        <v>44306.083333333336</v>
      </c>
      <c r="D750" s="74">
        <v>1.1593599999999999</v>
      </c>
      <c r="E750" s="76">
        <v>13033</v>
      </c>
      <c r="F750" s="77">
        <v>-15.929</v>
      </c>
      <c r="G750" s="31">
        <f t="shared" si="51"/>
        <v>-1.5929000000000002</v>
      </c>
      <c r="H750" s="32">
        <f t="shared" si="48"/>
        <v>293.53650000000022</v>
      </c>
      <c r="I750" s="32">
        <f>MAX($H$19:H750)</f>
        <v>295.1294000000002</v>
      </c>
      <c r="J750" s="33">
        <f t="shared" si="49"/>
        <v>-1.592899999999986</v>
      </c>
      <c r="K750" s="34">
        <f t="shared" si="50"/>
        <v>-5.397293526161695E-3</v>
      </c>
      <c r="L750" s="47"/>
    </row>
    <row r="751" spans="1:12" x14ac:dyDescent="0.25">
      <c r="A751" s="73" t="s">
        <v>113</v>
      </c>
      <c r="B751" s="74" t="s">
        <v>120</v>
      </c>
      <c r="C751" s="75">
        <v>44306.083333333336</v>
      </c>
      <c r="D751" s="74">
        <v>1.2451000000000001</v>
      </c>
      <c r="E751" s="76"/>
      <c r="F751" s="77">
        <v>-14.451199999999998</v>
      </c>
      <c r="G751" s="31">
        <f t="shared" si="51"/>
        <v>-1.44512</v>
      </c>
      <c r="H751" s="32">
        <f t="shared" si="48"/>
        <v>292.09138000000024</v>
      </c>
      <c r="I751" s="32">
        <f>MAX($H$19:H751)</f>
        <v>295.1294000000002</v>
      </c>
      <c r="J751" s="33">
        <f t="shared" si="49"/>
        <v>-3.0380199999999604</v>
      </c>
      <c r="K751" s="34">
        <f t="shared" si="50"/>
        <v>-4.9231356236787427E-3</v>
      </c>
      <c r="L751" s="47"/>
    </row>
    <row r="752" spans="1:12" x14ac:dyDescent="0.25">
      <c r="A752" s="73" t="s">
        <v>111</v>
      </c>
      <c r="B752" s="74" t="s">
        <v>119</v>
      </c>
      <c r="C752" s="75">
        <v>44306.75</v>
      </c>
      <c r="D752" s="74">
        <v>38.31</v>
      </c>
      <c r="E752" s="76"/>
      <c r="F752" s="77">
        <v>-5.5603999999999996</v>
      </c>
      <c r="G752" s="31">
        <f t="shared" si="51"/>
        <v>-0.55603999999999998</v>
      </c>
      <c r="H752" s="32">
        <f t="shared" si="48"/>
        <v>291.53534000000025</v>
      </c>
      <c r="I752" s="32">
        <f>MAX($H$19:H752)</f>
        <v>295.1294000000002</v>
      </c>
      <c r="J752" s="33">
        <f t="shared" si="49"/>
        <v>-3.5940599999999563</v>
      </c>
      <c r="K752" s="34">
        <f t="shared" si="50"/>
        <v>-1.9036508369401073E-3</v>
      </c>
      <c r="L752" s="47"/>
    </row>
    <row r="753" spans="1:12" x14ac:dyDescent="0.25">
      <c r="A753" s="73" t="s">
        <v>108</v>
      </c>
      <c r="B753" s="74" t="s">
        <v>119</v>
      </c>
      <c r="C753" s="75">
        <v>44306.833333333336</v>
      </c>
      <c r="D753" s="74">
        <v>1.2636799999999999</v>
      </c>
      <c r="E753" s="76">
        <v>13711</v>
      </c>
      <c r="F753" s="77">
        <v>-3.8089999999999997</v>
      </c>
      <c r="G753" s="31">
        <f t="shared" si="51"/>
        <v>-0.38090000000000002</v>
      </c>
      <c r="H753" s="32">
        <f t="shared" si="48"/>
        <v>291.15444000000025</v>
      </c>
      <c r="I753" s="32">
        <f>MAX($H$19:H753)</f>
        <v>295.1294000000002</v>
      </c>
      <c r="J753" s="33">
        <f t="shared" si="49"/>
        <v>-3.9749599999999532</v>
      </c>
      <c r="K753" s="34">
        <f t="shared" si="50"/>
        <v>-1.3065311395866752E-3</v>
      </c>
      <c r="L753" s="47"/>
    </row>
    <row r="754" spans="1:12" x14ac:dyDescent="0.25">
      <c r="A754" s="73" t="s">
        <v>109</v>
      </c>
      <c r="B754" s="74" t="s">
        <v>120</v>
      </c>
      <c r="C754" s="75">
        <v>44308</v>
      </c>
      <c r="D754" s="74"/>
      <c r="E754" s="76"/>
      <c r="F754" s="77">
        <v>6.6978</v>
      </c>
      <c r="G754" s="31">
        <f t="shared" si="51"/>
        <v>0.66978000000000004</v>
      </c>
      <c r="H754" s="32">
        <f t="shared" si="48"/>
        <v>291.82422000000025</v>
      </c>
      <c r="I754" s="32">
        <f>MAX($H$19:H754)</f>
        <v>295.1294000000002</v>
      </c>
      <c r="J754" s="33">
        <f t="shared" si="49"/>
        <v>-3.3051799999999503</v>
      </c>
      <c r="K754" s="34">
        <f t="shared" si="50"/>
        <v>2.300428597276527E-3</v>
      </c>
      <c r="L754" s="47"/>
    </row>
    <row r="755" spans="1:12" x14ac:dyDescent="0.25">
      <c r="A755" s="73" t="s">
        <v>113</v>
      </c>
      <c r="B755" s="74" t="s">
        <v>120</v>
      </c>
      <c r="C755" s="75">
        <v>44308</v>
      </c>
      <c r="D755" s="74">
        <v>1.2917000000000001</v>
      </c>
      <c r="E755" s="76"/>
      <c r="F755" s="77">
        <v>-6.0579999999999998</v>
      </c>
      <c r="G755" s="31">
        <f t="shared" si="51"/>
        <v>-0.60580000000000001</v>
      </c>
      <c r="H755" s="32">
        <f t="shared" si="48"/>
        <v>291.21842000000026</v>
      </c>
      <c r="I755" s="32">
        <f>MAX($H$19:H755)</f>
        <v>295.1294000000002</v>
      </c>
      <c r="J755" s="33">
        <f t="shared" si="49"/>
        <v>-3.9109799999999382</v>
      </c>
      <c r="K755" s="34">
        <f t="shared" si="50"/>
        <v>-2.0759072019450597E-3</v>
      </c>
      <c r="L755" s="47"/>
    </row>
    <row r="756" spans="1:12" x14ac:dyDescent="0.25">
      <c r="A756" s="73" t="s">
        <v>111</v>
      </c>
      <c r="B756" s="74" t="s">
        <v>120</v>
      </c>
      <c r="C756" s="75">
        <v>44308.166666666664</v>
      </c>
      <c r="D756" s="74">
        <v>35.811</v>
      </c>
      <c r="E756" s="76"/>
      <c r="F756" s="77">
        <v>-19.718800000000002</v>
      </c>
      <c r="G756" s="31">
        <f t="shared" si="51"/>
        <v>-1.9718800000000003</v>
      </c>
      <c r="H756" s="32">
        <f t="shared" si="48"/>
        <v>289.24654000000027</v>
      </c>
      <c r="I756" s="32">
        <f>MAX($H$19:H756)</f>
        <v>295.1294000000002</v>
      </c>
      <c r="J756" s="33">
        <f t="shared" si="49"/>
        <v>-5.8828599999999369</v>
      </c>
      <c r="K756" s="34">
        <f t="shared" si="50"/>
        <v>-6.7711376224072195E-3</v>
      </c>
      <c r="L756" s="47"/>
    </row>
    <row r="757" spans="1:12" x14ac:dyDescent="0.25">
      <c r="A757" s="73" t="s">
        <v>111</v>
      </c>
      <c r="B757" s="74" t="s">
        <v>119</v>
      </c>
      <c r="C757" s="75">
        <v>44308.583333333336</v>
      </c>
      <c r="D757" s="74">
        <v>38.65</v>
      </c>
      <c r="E757" s="76"/>
      <c r="F757" s="77">
        <v>6.6635999999999997</v>
      </c>
      <c r="G757" s="31">
        <f t="shared" si="51"/>
        <v>0.66636000000000006</v>
      </c>
      <c r="H757" s="32">
        <f t="shared" si="48"/>
        <v>289.91290000000026</v>
      </c>
      <c r="I757" s="32">
        <f>MAX($H$19:H757)</f>
        <v>295.1294000000002</v>
      </c>
      <c r="J757" s="33">
        <f t="shared" si="49"/>
        <v>-5.2164999999999395</v>
      </c>
      <c r="K757" s="34">
        <f t="shared" si="50"/>
        <v>2.3037786381125969E-3</v>
      </c>
      <c r="L757" s="47"/>
    </row>
    <row r="758" spans="1:12" x14ac:dyDescent="0.25">
      <c r="A758" s="73" t="s">
        <v>111</v>
      </c>
      <c r="B758" s="74" t="s">
        <v>120</v>
      </c>
      <c r="C758" s="75">
        <v>44309</v>
      </c>
      <c r="D758" s="74">
        <v>35.124000000000002</v>
      </c>
      <c r="E758" s="76"/>
      <c r="F758" s="77">
        <v>12.7302</v>
      </c>
      <c r="G758" s="31">
        <f t="shared" si="51"/>
        <v>1.27302</v>
      </c>
      <c r="H758" s="32">
        <f t="shared" si="48"/>
        <v>291.18592000000024</v>
      </c>
      <c r="I758" s="32">
        <f>MAX($H$19:H758)</f>
        <v>295.1294000000002</v>
      </c>
      <c r="J758" s="33">
        <f t="shared" si="49"/>
        <v>-3.9434799999999655</v>
      </c>
      <c r="K758" s="34">
        <f t="shared" si="50"/>
        <v>4.3910429649731686E-3</v>
      </c>
      <c r="L758" s="47"/>
    </row>
    <row r="759" spans="1:12" x14ac:dyDescent="0.25">
      <c r="A759" s="73" t="s">
        <v>108</v>
      </c>
      <c r="B759" s="74" t="s">
        <v>120</v>
      </c>
      <c r="C759" s="75">
        <v>44311.916666666664</v>
      </c>
      <c r="D759" s="74">
        <v>1.0533399999999999</v>
      </c>
      <c r="E759" s="76">
        <v>17456</v>
      </c>
      <c r="F759" s="77">
        <v>-19.781199999999998</v>
      </c>
      <c r="G759" s="31">
        <f t="shared" si="51"/>
        <v>-1.9781199999999999</v>
      </c>
      <c r="H759" s="32">
        <f t="shared" si="48"/>
        <v>289.20780000000025</v>
      </c>
      <c r="I759" s="32">
        <f>MAX($H$19:H759)</f>
        <v>295.1294000000002</v>
      </c>
      <c r="J759" s="33">
        <f t="shared" si="49"/>
        <v>-5.9215999999999553</v>
      </c>
      <c r="K759" s="34">
        <f t="shared" si="50"/>
        <v>-6.7933229738580403E-3</v>
      </c>
      <c r="L759" s="47"/>
    </row>
    <row r="760" spans="1:12" x14ac:dyDescent="0.25">
      <c r="A760" s="73" t="s">
        <v>109</v>
      </c>
      <c r="B760" s="74" t="s">
        <v>120</v>
      </c>
      <c r="C760" s="75">
        <v>44311.916666666664</v>
      </c>
      <c r="D760" s="74"/>
      <c r="E760" s="76"/>
      <c r="F760" s="77">
        <v>-19.795400000000001</v>
      </c>
      <c r="G760" s="31">
        <f t="shared" si="51"/>
        <v>-1.9795400000000001</v>
      </c>
      <c r="H760" s="32">
        <f t="shared" si="48"/>
        <v>287.22826000000026</v>
      </c>
      <c r="I760" s="32">
        <f>MAX($H$19:H760)</f>
        <v>295.1294000000002</v>
      </c>
      <c r="J760" s="33">
        <f t="shared" si="49"/>
        <v>-7.9011399999999412</v>
      </c>
      <c r="K760" s="34">
        <f t="shared" si="50"/>
        <v>-6.8446978262688418E-3</v>
      </c>
      <c r="L760" s="47"/>
    </row>
    <row r="761" spans="1:12" x14ac:dyDescent="0.25">
      <c r="A761" s="73" t="s">
        <v>109</v>
      </c>
      <c r="B761" s="74" t="s">
        <v>119</v>
      </c>
      <c r="C761" s="75">
        <v>44312.083333333336</v>
      </c>
      <c r="D761" s="74"/>
      <c r="E761" s="76"/>
      <c r="F761" s="77">
        <v>16.725099999999998</v>
      </c>
      <c r="G761" s="31">
        <f t="shared" si="51"/>
        <v>1.6725099999999999</v>
      </c>
      <c r="H761" s="32">
        <f t="shared" si="48"/>
        <v>288.90077000000025</v>
      </c>
      <c r="I761" s="32">
        <f>MAX($H$19:H761)</f>
        <v>295.1294000000002</v>
      </c>
      <c r="J761" s="33">
        <f t="shared" si="49"/>
        <v>-6.2286299999999528</v>
      </c>
      <c r="K761" s="34">
        <f t="shared" si="50"/>
        <v>5.8229298189529377E-3</v>
      </c>
      <c r="L761" s="47"/>
    </row>
    <row r="762" spans="1:12" x14ac:dyDescent="0.25">
      <c r="A762" s="73" t="s">
        <v>108</v>
      </c>
      <c r="B762" s="74" t="s">
        <v>119</v>
      </c>
      <c r="C762" s="75">
        <v>44312.166666666664</v>
      </c>
      <c r="D762" s="74">
        <v>1.18364</v>
      </c>
      <c r="E762" s="76">
        <v>15627</v>
      </c>
      <c r="F762" s="77">
        <v>6.6038999999999994</v>
      </c>
      <c r="G762" s="31">
        <f t="shared" si="51"/>
        <v>0.66039000000000003</v>
      </c>
      <c r="H762" s="32">
        <f t="shared" si="48"/>
        <v>289.56116000000026</v>
      </c>
      <c r="I762" s="32">
        <f>MAX($H$19:H762)</f>
        <v>295.1294000000002</v>
      </c>
      <c r="J762" s="33">
        <f t="shared" si="49"/>
        <v>-5.5682399999999461</v>
      </c>
      <c r="K762" s="34">
        <f t="shared" si="50"/>
        <v>2.2858713737592407E-3</v>
      </c>
      <c r="L762" s="47"/>
    </row>
    <row r="763" spans="1:12" x14ac:dyDescent="0.25">
      <c r="A763" s="73" t="s">
        <v>108</v>
      </c>
      <c r="B763" s="74" t="s">
        <v>119</v>
      </c>
      <c r="C763" s="75">
        <v>44315.333333333336</v>
      </c>
      <c r="D763" s="74">
        <v>1.4061900000000001</v>
      </c>
      <c r="E763" s="76">
        <v>16881</v>
      </c>
      <c r="F763" s="77">
        <v>-20.412600000000001</v>
      </c>
      <c r="G763" s="31">
        <f t="shared" si="51"/>
        <v>-2.0412600000000003</v>
      </c>
      <c r="H763" s="32">
        <f t="shared" si="48"/>
        <v>287.51990000000023</v>
      </c>
      <c r="I763" s="32">
        <f>MAX($H$19:H763)</f>
        <v>295.1294000000002</v>
      </c>
      <c r="J763" s="33">
        <f t="shared" si="49"/>
        <v>-7.6094999999999686</v>
      </c>
      <c r="K763" s="34">
        <f t="shared" si="50"/>
        <v>-7.0494951740075473E-3</v>
      </c>
      <c r="L763" s="47"/>
    </row>
    <row r="764" spans="1:12" x14ac:dyDescent="0.25">
      <c r="A764" s="73" t="s">
        <v>108</v>
      </c>
      <c r="B764" s="74" t="s">
        <v>120</v>
      </c>
      <c r="C764" s="75">
        <v>44315.75</v>
      </c>
      <c r="D764" s="74">
        <v>1.2952300000000001</v>
      </c>
      <c r="E764" s="76">
        <v>15831</v>
      </c>
      <c r="F764" s="77">
        <v>-20.117999999999999</v>
      </c>
      <c r="G764" s="31">
        <f t="shared" si="51"/>
        <v>-2.0118</v>
      </c>
      <c r="H764" s="32">
        <f t="shared" si="48"/>
        <v>285.50810000000024</v>
      </c>
      <c r="I764" s="32">
        <f>MAX($H$19:H764)</f>
        <v>295.1294000000002</v>
      </c>
      <c r="J764" s="33">
        <f t="shared" si="49"/>
        <v>-9.6212999999999624</v>
      </c>
      <c r="K764" s="34">
        <f t="shared" si="50"/>
        <v>-6.9970808977047882E-3</v>
      </c>
      <c r="L764" s="47"/>
    </row>
    <row r="765" spans="1:12" x14ac:dyDescent="0.25">
      <c r="A765" s="73" t="s">
        <v>113</v>
      </c>
      <c r="B765" s="74" t="s">
        <v>120</v>
      </c>
      <c r="C765" s="75">
        <v>44315.833333333336</v>
      </c>
      <c r="D765" s="74">
        <v>1.3651</v>
      </c>
      <c r="E765" s="76"/>
      <c r="F765" s="77">
        <v>-20.021799999999999</v>
      </c>
      <c r="G765" s="31">
        <f t="shared" si="51"/>
        <v>-2.0021800000000001</v>
      </c>
      <c r="H765" s="32">
        <f t="shared" si="48"/>
        <v>283.50592000000023</v>
      </c>
      <c r="I765" s="32">
        <f>MAX($H$19:H765)</f>
        <v>295.1294000000002</v>
      </c>
      <c r="J765" s="33">
        <f t="shared" si="49"/>
        <v>-11.623479999999972</v>
      </c>
      <c r="K765" s="34">
        <f t="shared" si="50"/>
        <v>-7.0126907082496137E-3</v>
      </c>
      <c r="L765" s="47"/>
    </row>
    <row r="766" spans="1:12" x14ac:dyDescent="0.25">
      <c r="A766" s="73" t="s">
        <v>113</v>
      </c>
      <c r="B766" s="74" t="s">
        <v>119</v>
      </c>
      <c r="C766" s="75">
        <v>44316.25</v>
      </c>
      <c r="D766" s="74">
        <v>1.5398000000000001</v>
      </c>
      <c r="E766" s="76"/>
      <c r="F766" s="77">
        <v>6.7242999999999995</v>
      </c>
      <c r="G766" s="31">
        <f t="shared" si="51"/>
        <v>0.67242999999999997</v>
      </c>
      <c r="H766" s="32">
        <f t="shared" si="48"/>
        <v>284.17835000000025</v>
      </c>
      <c r="I766" s="32">
        <f>MAX($H$19:H766)</f>
        <v>295.1294000000002</v>
      </c>
      <c r="J766" s="33">
        <f t="shared" si="49"/>
        <v>-10.951049999999952</v>
      </c>
      <c r="K766" s="34">
        <f t="shared" si="50"/>
        <v>2.3718375969010719E-3</v>
      </c>
      <c r="L766" s="47"/>
    </row>
    <row r="767" spans="1:12" x14ac:dyDescent="0.25">
      <c r="A767" s="73" t="s">
        <v>111</v>
      </c>
      <c r="B767" s="74" t="s">
        <v>119</v>
      </c>
      <c r="C767" s="75">
        <v>44316.333333333336</v>
      </c>
      <c r="D767" s="74">
        <v>37.502000000000002</v>
      </c>
      <c r="E767" s="76"/>
      <c r="F767" s="77">
        <v>13.024800000000001</v>
      </c>
      <c r="G767" s="31">
        <f t="shared" si="51"/>
        <v>1.3024800000000001</v>
      </c>
      <c r="H767" s="32">
        <f t="shared" si="48"/>
        <v>285.48083000000025</v>
      </c>
      <c r="I767" s="32">
        <f>MAX($H$19:H767)</f>
        <v>295.1294000000002</v>
      </c>
      <c r="J767" s="33">
        <f t="shared" si="49"/>
        <v>-9.6485699999999497</v>
      </c>
      <c r="K767" s="34">
        <f t="shared" si="50"/>
        <v>4.5833188911119649E-3</v>
      </c>
      <c r="L767" s="47"/>
    </row>
    <row r="768" spans="1:12" x14ac:dyDescent="0.25">
      <c r="A768" s="73" t="s">
        <v>110</v>
      </c>
      <c r="B768" s="74" t="s">
        <v>119</v>
      </c>
      <c r="C768" s="75">
        <v>44317.166666666664</v>
      </c>
      <c r="D768" s="74">
        <v>2843.6</v>
      </c>
      <c r="E768" s="76"/>
      <c r="F768" s="77">
        <v>12.293800000000001</v>
      </c>
      <c r="G768" s="31">
        <f t="shared" si="51"/>
        <v>1.2293800000000001</v>
      </c>
      <c r="H768" s="32">
        <f t="shared" si="48"/>
        <v>286.71021000000025</v>
      </c>
      <c r="I768" s="32">
        <f>MAX($H$19:H768)</f>
        <v>295.1294000000002</v>
      </c>
      <c r="J768" s="33">
        <f t="shared" si="49"/>
        <v>-8.4191899999999578</v>
      </c>
      <c r="K768" s="34">
        <f t="shared" si="50"/>
        <v>4.3063486959877828E-3</v>
      </c>
      <c r="L768" s="47"/>
    </row>
    <row r="769" spans="1:12" x14ac:dyDescent="0.25">
      <c r="A769" s="73" t="s">
        <v>108</v>
      </c>
      <c r="B769" s="74" t="s">
        <v>120</v>
      </c>
      <c r="C769" s="75">
        <v>44317.583333333336</v>
      </c>
      <c r="D769" s="74">
        <v>1.33345</v>
      </c>
      <c r="E769" s="76">
        <v>23877</v>
      </c>
      <c r="F769" s="77">
        <v>6.7237999999999998</v>
      </c>
      <c r="G769" s="31">
        <f t="shared" si="51"/>
        <v>0.67237999999999998</v>
      </c>
      <c r="H769" s="32">
        <f t="shared" si="48"/>
        <v>287.38259000000022</v>
      </c>
      <c r="I769" s="32">
        <f>MAX($H$19:H769)</f>
        <v>295.1294000000002</v>
      </c>
      <c r="J769" s="33">
        <f t="shared" si="49"/>
        <v>-7.7468099999999822</v>
      </c>
      <c r="K769" s="34">
        <f t="shared" si="50"/>
        <v>2.3451554097078109E-3</v>
      </c>
      <c r="L769" s="47"/>
    </row>
    <row r="770" spans="1:12" x14ac:dyDescent="0.25">
      <c r="A770" s="73" t="s">
        <v>113</v>
      </c>
      <c r="B770" s="74" t="s">
        <v>119</v>
      </c>
      <c r="C770" s="75">
        <v>44318</v>
      </c>
      <c r="D770" s="74">
        <v>1.6554</v>
      </c>
      <c r="E770" s="76"/>
      <c r="F770" s="77">
        <v>-20.382400000000001</v>
      </c>
      <c r="G770" s="31">
        <f t="shared" si="51"/>
        <v>-2.0382400000000001</v>
      </c>
      <c r="H770" s="32">
        <f t="shared" si="48"/>
        <v>285.34435000000025</v>
      </c>
      <c r="I770" s="32">
        <f>MAX($H$19:H770)</f>
        <v>295.1294000000002</v>
      </c>
      <c r="J770" s="33">
        <f t="shared" si="49"/>
        <v>-9.7850499999999556</v>
      </c>
      <c r="K770" s="34">
        <f t="shared" si="50"/>
        <v>-7.0924268585650374E-3</v>
      </c>
      <c r="L770" s="47"/>
    </row>
    <row r="771" spans="1:12" x14ac:dyDescent="0.25">
      <c r="A771" s="73" t="s">
        <v>109</v>
      </c>
      <c r="B771" s="74" t="s">
        <v>119</v>
      </c>
      <c r="C771" s="75">
        <v>44319.166666666664</v>
      </c>
      <c r="D771" s="74"/>
      <c r="E771" s="76"/>
      <c r="F771" s="77">
        <v>6.8251999999999997</v>
      </c>
      <c r="G771" s="31">
        <f t="shared" si="51"/>
        <v>0.68252000000000002</v>
      </c>
      <c r="H771" s="32">
        <f t="shared" si="48"/>
        <v>286.02687000000026</v>
      </c>
      <c r="I771" s="32">
        <f>MAX($H$19:H771)</f>
        <v>295.1294000000002</v>
      </c>
      <c r="J771" s="33">
        <f t="shared" si="49"/>
        <v>-9.1025299999999447</v>
      </c>
      <c r="K771" s="34">
        <f t="shared" si="50"/>
        <v>2.3919169943262819E-3</v>
      </c>
      <c r="L771" s="47"/>
    </row>
    <row r="772" spans="1:12" x14ac:dyDescent="0.25">
      <c r="A772" s="73" t="s">
        <v>110</v>
      </c>
      <c r="B772" s="74" t="s">
        <v>119</v>
      </c>
      <c r="C772" s="75">
        <v>44319.166666666664</v>
      </c>
      <c r="D772" s="74">
        <v>3055.99</v>
      </c>
      <c r="E772" s="76"/>
      <c r="F772" s="77">
        <v>13.352499999999999</v>
      </c>
      <c r="G772" s="31">
        <f t="shared" si="51"/>
        <v>1.33525</v>
      </c>
      <c r="H772" s="32">
        <f t="shared" si="48"/>
        <v>287.36212000000023</v>
      </c>
      <c r="I772" s="32">
        <f>MAX($H$19:H772)</f>
        <v>295.1294000000002</v>
      </c>
      <c r="J772" s="33">
        <f t="shared" si="49"/>
        <v>-7.7672799999999711</v>
      </c>
      <c r="K772" s="34">
        <f t="shared" si="50"/>
        <v>4.6682677050584598E-3</v>
      </c>
      <c r="L772" s="47"/>
    </row>
    <row r="773" spans="1:12" x14ac:dyDescent="0.25">
      <c r="A773" s="73" t="s">
        <v>111</v>
      </c>
      <c r="B773" s="74" t="s">
        <v>119</v>
      </c>
      <c r="C773" s="75">
        <v>44319.833333333336</v>
      </c>
      <c r="D773" s="74">
        <v>42.639000000000003</v>
      </c>
      <c r="E773" s="76"/>
      <c r="F773" s="77">
        <v>-19.982600000000001</v>
      </c>
      <c r="G773" s="31">
        <f t="shared" si="51"/>
        <v>-1.9982600000000001</v>
      </c>
      <c r="H773" s="32">
        <f t="shared" si="48"/>
        <v>285.36386000000022</v>
      </c>
      <c r="I773" s="32">
        <f>MAX($H$19:H773)</f>
        <v>295.1294000000002</v>
      </c>
      <c r="J773" s="33">
        <f t="shared" si="49"/>
        <v>-9.7655399999999872</v>
      </c>
      <c r="K773" s="34">
        <f t="shared" si="50"/>
        <v>-6.9538044889145834E-3</v>
      </c>
      <c r="L773" s="47"/>
    </row>
    <row r="774" spans="1:12" x14ac:dyDescent="0.25">
      <c r="A774" s="73" t="s">
        <v>108</v>
      </c>
      <c r="B774" s="74" t="s">
        <v>120</v>
      </c>
      <c r="C774" s="75">
        <v>44320.083333333336</v>
      </c>
      <c r="D774" s="74">
        <v>1.3061199999999999</v>
      </c>
      <c r="E774" s="76">
        <v>24233</v>
      </c>
      <c r="F774" s="77">
        <v>-20.157</v>
      </c>
      <c r="G774" s="31">
        <f t="shared" si="51"/>
        <v>-2.0157000000000003</v>
      </c>
      <c r="H774" s="32">
        <f t="shared" si="48"/>
        <v>283.34816000000023</v>
      </c>
      <c r="I774" s="32">
        <f>MAX($H$19:H774)</f>
        <v>295.1294000000002</v>
      </c>
      <c r="J774" s="33">
        <f t="shared" si="49"/>
        <v>-11.781239999999968</v>
      </c>
      <c r="K774" s="34">
        <f t="shared" si="50"/>
        <v>-7.0636134512617188E-3</v>
      </c>
      <c r="L774" s="47"/>
    </row>
    <row r="775" spans="1:12" x14ac:dyDescent="0.25">
      <c r="A775" s="73" t="s">
        <v>111</v>
      </c>
      <c r="B775" s="74" t="s">
        <v>120</v>
      </c>
      <c r="C775" s="75">
        <v>44320.166666666664</v>
      </c>
      <c r="D775" s="74">
        <v>39.28</v>
      </c>
      <c r="E775" s="76"/>
      <c r="F775" s="77">
        <v>-20.346600000000002</v>
      </c>
      <c r="G775" s="31">
        <f t="shared" si="51"/>
        <v>-2.0346600000000001</v>
      </c>
      <c r="H775" s="32">
        <f t="shared" si="48"/>
        <v>281.31350000000026</v>
      </c>
      <c r="I775" s="32">
        <f>MAX($H$19:H775)</f>
        <v>295.1294000000002</v>
      </c>
      <c r="J775" s="33">
        <f t="shared" si="49"/>
        <v>-13.815899999999942</v>
      </c>
      <c r="K775" s="34">
        <f t="shared" si="50"/>
        <v>-7.1807771753307215E-3</v>
      </c>
      <c r="L775" s="47"/>
    </row>
    <row r="776" spans="1:12" x14ac:dyDescent="0.25">
      <c r="A776" s="73" t="s">
        <v>111</v>
      </c>
      <c r="B776" s="74" t="s">
        <v>119</v>
      </c>
      <c r="C776" s="75">
        <v>44320.583333333336</v>
      </c>
      <c r="D776" s="74">
        <v>43.84</v>
      </c>
      <c r="E776" s="76"/>
      <c r="F776" s="77">
        <v>-19.937200000000001</v>
      </c>
      <c r="G776" s="31">
        <f t="shared" si="51"/>
        <v>-1.9937200000000002</v>
      </c>
      <c r="H776" s="32">
        <f t="shared" si="48"/>
        <v>279.31978000000026</v>
      </c>
      <c r="I776" s="32">
        <f>MAX($H$19:H776)</f>
        <v>295.1294000000002</v>
      </c>
      <c r="J776" s="33">
        <f t="shared" si="49"/>
        <v>-15.809619999999938</v>
      </c>
      <c r="K776" s="34">
        <f t="shared" si="50"/>
        <v>-7.0871820939982788E-3</v>
      </c>
      <c r="L776" s="47"/>
    </row>
    <row r="777" spans="1:12" x14ac:dyDescent="0.25">
      <c r="A777" s="73" t="s">
        <v>109</v>
      </c>
      <c r="B777" s="74" t="s">
        <v>119</v>
      </c>
      <c r="C777" s="75">
        <v>44323.666666666664</v>
      </c>
      <c r="D777" s="74"/>
      <c r="E777" s="76"/>
      <c r="F777" s="77">
        <v>6.5728</v>
      </c>
      <c r="G777" s="31">
        <f t="shared" si="51"/>
        <v>0.65728000000000009</v>
      </c>
      <c r="H777" s="32">
        <f t="shared" si="48"/>
        <v>279.97706000000028</v>
      </c>
      <c r="I777" s="32">
        <f>MAX($H$19:H777)</f>
        <v>295.1294000000002</v>
      </c>
      <c r="J777" s="33">
        <f t="shared" si="49"/>
        <v>-15.152339999999924</v>
      </c>
      <c r="K777" s="34">
        <f t="shared" si="50"/>
        <v>2.3531452015321808E-3</v>
      </c>
      <c r="L777" s="47"/>
    </row>
    <row r="778" spans="1:12" x14ac:dyDescent="0.25">
      <c r="A778" s="73" t="s">
        <v>111</v>
      </c>
      <c r="B778" s="74" t="s">
        <v>119</v>
      </c>
      <c r="C778" s="75">
        <v>44323.75</v>
      </c>
      <c r="D778" s="74">
        <v>51.01</v>
      </c>
      <c r="E778" s="76"/>
      <c r="F778" s="77">
        <v>-19.915399999999998</v>
      </c>
      <c r="G778" s="31">
        <f t="shared" si="51"/>
        <v>-1.9915399999999999</v>
      </c>
      <c r="H778" s="32">
        <f t="shared" si="48"/>
        <v>277.98552000000029</v>
      </c>
      <c r="I778" s="32">
        <f>MAX($H$19:H778)</f>
        <v>295.1294000000002</v>
      </c>
      <c r="J778" s="33">
        <f t="shared" si="49"/>
        <v>-17.143879999999911</v>
      </c>
      <c r="K778" s="34">
        <f t="shared" si="50"/>
        <v>-7.1132256335572075E-3</v>
      </c>
      <c r="L778" s="47"/>
    </row>
    <row r="779" spans="1:12" x14ac:dyDescent="0.25">
      <c r="A779" s="73" t="s">
        <v>112</v>
      </c>
      <c r="B779" s="74" t="s">
        <v>119</v>
      </c>
      <c r="C779" s="75">
        <v>44324.833333333336</v>
      </c>
      <c r="D779" s="74"/>
      <c r="E779" s="76"/>
      <c r="F779" s="77">
        <v>17.618299999999998</v>
      </c>
      <c r="G779" s="31">
        <f t="shared" si="51"/>
        <v>1.7618299999999998</v>
      </c>
      <c r="H779" s="32">
        <f t="shared" si="48"/>
        <v>279.74735000000027</v>
      </c>
      <c r="I779" s="32">
        <f>MAX($H$19:H779)</f>
        <v>295.1294000000002</v>
      </c>
      <c r="J779" s="33">
        <f t="shared" si="49"/>
        <v>-15.382049999999936</v>
      </c>
      <c r="K779" s="34">
        <f t="shared" si="50"/>
        <v>6.3378481008649068E-3</v>
      </c>
      <c r="L779" s="47"/>
    </row>
    <row r="780" spans="1:12" x14ac:dyDescent="0.25">
      <c r="A780" s="73" t="s">
        <v>108</v>
      </c>
      <c r="B780" s="74" t="s">
        <v>119</v>
      </c>
      <c r="C780" s="75">
        <v>44325.333333333336</v>
      </c>
      <c r="D780" s="74">
        <v>1.73603</v>
      </c>
      <c r="E780" s="76">
        <v>11837</v>
      </c>
      <c r="F780" s="77">
        <v>6.6096999999999992</v>
      </c>
      <c r="G780" s="31">
        <f t="shared" si="51"/>
        <v>0.66096999999999995</v>
      </c>
      <c r="H780" s="32">
        <f t="shared" si="48"/>
        <v>280.40832000000029</v>
      </c>
      <c r="I780" s="32">
        <f>MAX($H$19:H780)</f>
        <v>295.1294000000002</v>
      </c>
      <c r="J780" s="33">
        <f t="shared" si="49"/>
        <v>-14.721079999999915</v>
      </c>
      <c r="K780" s="34">
        <f t="shared" si="50"/>
        <v>2.3627390929710224E-3</v>
      </c>
      <c r="L780" s="47"/>
    </row>
    <row r="781" spans="1:12" x14ac:dyDescent="0.25">
      <c r="A781" s="73" t="s">
        <v>111</v>
      </c>
      <c r="B781" s="74" t="s">
        <v>119</v>
      </c>
      <c r="C781" s="75">
        <v>44325.666666666664</v>
      </c>
      <c r="D781" s="74">
        <v>51.853999999999999</v>
      </c>
      <c r="E781" s="76"/>
      <c r="F781" s="77">
        <v>-11.950799999999999</v>
      </c>
      <c r="G781" s="31">
        <f t="shared" si="51"/>
        <v>-1.1950799999999999</v>
      </c>
      <c r="H781" s="32">
        <f t="shared" si="48"/>
        <v>279.21324000000027</v>
      </c>
      <c r="I781" s="32">
        <f>MAX($H$19:H781)</f>
        <v>295.1294000000002</v>
      </c>
      <c r="J781" s="33">
        <f t="shared" si="49"/>
        <v>-15.916159999999934</v>
      </c>
      <c r="K781" s="34">
        <f t="shared" si="50"/>
        <v>-4.2619277487915275E-3</v>
      </c>
      <c r="L781" s="47"/>
    </row>
    <row r="782" spans="1:12" x14ac:dyDescent="0.25">
      <c r="A782" s="73" t="s">
        <v>109</v>
      </c>
      <c r="B782" s="74" t="s">
        <v>119</v>
      </c>
      <c r="C782" s="75">
        <v>44326.083333333336</v>
      </c>
      <c r="D782" s="74"/>
      <c r="E782" s="76"/>
      <c r="F782" s="77">
        <v>-16.540199999999999</v>
      </c>
      <c r="G782" s="31">
        <f t="shared" si="51"/>
        <v>-1.65402</v>
      </c>
      <c r="H782" s="32">
        <f t="shared" si="48"/>
        <v>277.55922000000027</v>
      </c>
      <c r="I782" s="32">
        <f>MAX($H$19:H782)</f>
        <v>295.1294000000002</v>
      </c>
      <c r="J782" s="33">
        <f t="shared" si="49"/>
        <v>-17.570179999999937</v>
      </c>
      <c r="K782" s="34">
        <f t="shared" si="50"/>
        <v>-5.9238594846003911E-3</v>
      </c>
      <c r="L782" s="47"/>
    </row>
    <row r="783" spans="1:12" x14ac:dyDescent="0.25">
      <c r="A783" s="73" t="s">
        <v>110</v>
      </c>
      <c r="B783" s="74" t="s">
        <v>119</v>
      </c>
      <c r="C783" s="75">
        <v>44326.25</v>
      </c>
      <c r="D783" s="74">
        <v>4131.6499999999996</v>
      </c>
      <c r="E783" s="76"/>
      <c r="F783" s="77">
        <v>-20.033200000000001</v>
      </c>
      <c r="G783" s="31">
        <f t="shared" si="51"/>
        <v>-2.00332</v>
      </c>
      <c r="H783" s="32">
        <f t="shared" si="48"/>
        <v>275.55590000000029</v>
      </c>
      <c r="I783" s="32">
        <f>MAX($H$19:H783)</f>
        <v>295.1294000000002</v>
      </c>
      <c r="J783" s="33">
        <f t="shared" si="49"/>
        <v>-19.57349999999991</v>
      </c>
      <c r="K783" s="34">
        <f t="shared" si="50"/>
        <v>-7.2176308897249353E-3</v>
      </c>
      <c r="L783" s="47"/>
    </row>
    <row r="784" spans="1:12" x14ac:dyDescent="0.25">
      <c r="A784" s="73" t="s">
        <v>109</v>
      </c>
      <c r="B784" s="74" t="s">
        <v>120</v>
      </c>
      <c r="C784" s="75">
        <v>44326.583333333336</v>
      </c>
      <c r="D784" s="74"/>
      <c r="E784" s="76"/>
      <c r="F784" s="77">
        <v>1.2413000000000005</v>
      </c>
      <c r="G784" s="31">
        <f t="shared" si="51"/>
        <v>0.12413000000000006</v>
      </c>
      <c r="H784" s="32">
        <f t="shared" si="48"/>
        <v>275.68003000000027</v>
      </c>
      <c r="I784" s="32">
        <f>MAX($H$19:H784)</f>
        <v>295.1294000000002</v>
      </c>
      <c r="J784" s="33">
        <f t="shared" si="49"/>
        <v>-19.449369999999931</v>
      </c>
      <c r="K784" s="34">
        <f t="shared" si="50"/>
        <v>4.5047121110441957E-4</v>
      </c>
      <c r="L784" s="47"/>
    </row>
    <row r="785" spans="1:12" x14ac:dyDescent="0.25">
      <c r="A785" s="73" t="s">
        <v>112</v>
      </c>
      <c r="B785" s="74" t="s">
        <v>119</v>
      </c>
      <c r="C785" s="75">
        <v>44327.5</v>
      </c>
      <c r="D785" s="74"/>
      <c r="E785" s="76"/>
      <c r="F785" s="77">
        <v>22.388599999999997</v>
      </c>
      <c r="G785" s="31">
        <f t="shared" si="51"/>
        <v>2.2388599999999999</v>
      </c>
      <c r="H785" s="32">
        <f t="shared" si="48"/>
        <v>277.91889000000026</v>
      </c>
      <c r="I785" s="32">
        <f>MAX($H$19:H785)</f>
        <v>295.1294000000002</v>
      </c>
      <c r="J785" s="33">
        <f t="shared" si="49"/>
        <v>-17.210509999999942</v>
      </c>
      <c r="K785" s="34">
        <f t="shared" si="50"/>
        <v>8.1212266263899213E-3</v>
      </c>
      <c r="L785" s="47"/>
    </row>
    <row r="786" spans="1:12" x14ac:dyDescent="0.25">
      <c r="A786" s="73" t="s">
        <v>108</v>
      </c>
      <c r="B786" s="74" t="s">
        <v>120</v>
      </c>
      <c r="C786" s="75">
        <v>44328.666666666664</v>
      </c>
      <c r="D786" s="74">
        <v>1.69896</v>
      </c>
      <c r="E786" s="76">
        <v>11824</v>
      </c>
      <c r="F786" s="77">
        <v>12.4565</v>
      </c>
      <c r="G786" s="31">
        <f t="shared" si="51"/>
        <v>1.2456500000000001</v>
      </c>
      <c r="H786" s="32">
        <f t="shared" si="48"/>
        <v>279.16454000000027</v>
      </c>
      <c r="I786" s="32">
        <f>MAX($H$19:H786)</f>
        <v>295.1294000000002</v>
      </c>
      <c r="J786" s="33">
        <f t="shared" si="49"/>
        <v>-15.964859999999931</v>
      </c>
      <c r="K786" s="34">
        <f t="shared" si="50"/>
        <v>4.4820630940201056E-3</v>
      </c>
      <c r="L786" s="47"/>
    </row>
    <row r="787" spans="1:12" x14ac:dyDescent="0.25">
      <c r="A787" s="73" t="s">
        <v>113</v>
      </c>
      <c r="B787" s="74" t="s">
        <v>120</v>
      </c>
      <c r="C787" s="75">
        <v>44328.666666666664</v>
      </c>
      <c r="D787" s="74">
        <v>1.4089</v>
      </c>
      <c r="E787" s="76"/>
      <c r="F787" s="77">
        <v>6.6979999999999995</v>
      </c>
      <c r="G787" s="31">
        <f t="shared" si="51"/>
        <v>0.66979999999999995</v>
      </c>
      <c r="H787" s="32">
        <f t="shared" si="48"/>
        <v>279.83434000000028</v>
      </c>
      <c r="I787" s="32">
        <f>MAX($H$19:H787)</f>
        <v>295.1294000000002</v>
      </c>
      <c r="J787" s="33">
        <f t="shared" si="49"/>
        <v>-15.295059999999921</v>
      </c>
      <c r="K787" s="34">
        <f t="shared" si="50"/>
        <v>2.399301859756342E-3</v>
      </c>
      <c r="L787" s="47"/>
    </row>
    <row r="788" spans="1:12" x14ac:dyDescent="0.25">
      <c r="A788" s="73" t="s">
        <v>109</v>
      </c>
      <c r="B788" s="74" t="s">
        <v>120</v>
      </c>
      <c r="C788" s="75">
        <v>44328.75</v>
      </c>
      <c r="D788" s="74"/>
      <c r="E788" s="76"/>
      <c r="F788" s="77">
        <v>34.863399999999999</v>
      </c>
      <c r="G788" s="31">
        <f t="shared" si="51"/>
        <v>3.4863400000000002</v>
      </c>
      <c r="H788" s="32">
        <f t="shared" si="48"/>
        <v>283.32068000000027</v>
      </c>
      <c r="I788" s="32">
        <f>MAX($H$19:H788)</f>
        <v>295.1294000000002</v>
      </c>
      <c r="J788" s="33">
        <f t="shared" si="49"/>
        <v>-11.808719999999937</v>
      </c>
      <c r="K788" s="34">
        <f t="shared" si="50"/>
        <v>1.2458585318728232E-2</v>
      </c>
      <c r="L788" s="47"/>
    </row>
    <row r="789" spans="1:12" x14ac:dyDescent="0.25">
      <c r="A789" s="73" t="s">
        <v>111</v>
      </c>
      <c r="B789" s="74" t="s">
        <v>120</v>
      </c>
      <c r="C789" s="75">
        <v>44328.75</v>
      </c>
      <c r="D789" s="74">
        <v>46.151000000000003</v>
      </c>
      <c r="E789" s="76"/>
      <c r="F789" s="77">
        <v>6.5964</v>
      </c>
      <c r="G789" s="31">
        <f t="shared" si="51"/>
        <v>0.65964</v>
      </c>
      <c r="H789" s="32">
        <f t="shared" si="48"/>
        <v>283.98032000000029</v>
      </c>
      <c r="I789" s="32">
        <f>MAX($H$19:H789)</f>
        <v>295.1294000000002</v>
      </c>
      <c r="J789" s="33">
        <f t="shared" si="49"/>
        <v>-11.149079999999913</v>
      </c>
      <c r="K789" s="34">
        <f t="shared" si="50"/>
        <v>2.3282451531601023E-3</v>
      </c>
      <c r="L789" s="47"/>
    </row>
    <row r="790" spans="1:12" x14ac:dyDescent="0.25">
      <c r="A790" s="73" t="s">
        <v>108</v>
      </c>
      <c r="B790" s="74" t="s">
        <v>119</v>
      </c>
      <c r="C790" s="75">
        <v>44329.583333333336</v>
      </c>
      <c r="D790" s="74">
        <v>1.80484</v>
      </c>
      <c r="E790" s="76">
        <v>7391</v>
      </c>
      <c r="F790" s="77">
        <v>7.7649999999999997</v>
      </c>
      <c r="G790" s="31">
        <f t="shared" si="51"/>
        <v>0.77649999999999997</v>
      </c>
      <c r="H790" s="32">
        <f t="shared" si="48"/>
        <v>284.75682000000029</v>
      </c>
      <c r="I790" s="32">
        <f>MAX($H$19:H790)</f>
        <v>295.1294000000002</v>
      </c>
      <c r="J790" s="33">
        <f t="shared" si="49"/>
        <v>-10.372579999999914</v>
      </c>
      <c r="K790" s="34">
        <f t="shared" si="50"/>
        <v>2.7343444080913937E-3</v>
      </c>
      <c r="L790" s="47"/>
    </row>
    <row r="791" spans="1:12" x14ac:dyDescent="0.25">
      <c r="A791" s="73" t="s">
        <v>112</v>
      </c>
      <c r="B791" s="74" t="s">
        <v>119</v>
      </c>
      <c r="C791" s="75">
        <v>44330.416666666664</v>
      </c>
      <c r="D791" s="74"/>
      <c r="E791" s="76"/>
      <c r="F791" s="77">
        <v>11.168299999999999</v>
      </c>
      <c r="G791" s="31">
        <f t="shared" si="51"/>
        <v>1.11683</v>
      </c>
      <c r="H791" s="32">
        <f t="shared" si="48"/>
        <v>285.87365000000028</v>
      </c>
      <c r="I791" s="32">
        <f>MAX($H$19:H791)</f>
        <v>295.1294000000002</v>
      </c>
      <c r="J791" s="33">
        <f t="shared" si="49"/>
        <v>-9.2557499999999209</v>
      </c>
      <c r="K791" s="34">
        <f t="shared" si="50"/>
        <v>3.9220482936983547E-3</v>
      </c>
      <c r="L791" s="47"/>
    </row>
    <row r="792" spans="1:12" x14ac:dyDescent="0.25">
      <c r="A792" s="73" t="s">
        <v>113</v>
      </c>
      <c r="B792" s="74" t="s">
        <v>119</v>
      </c>
      <c r="C792" s="75">
        <v>44331.666666666664</v>
      </c>
      <c r="D792" s="74">
        <v>1.5196000000000001</v>
      </c>
      <c r="E792" s="76"/>
      <c r="F792" s="77">
        <v>-20.200599999999998</v>
      </c>
      <c r="G792" s="31">
        <f t="shared" si="51"/>
        <v>-2.02006</v>
      </c>
      <c r="H792" s="32">
        <f t="shared" si="48"/>
        <v>283.85359000000028</v>
      </c>
      <c r="I792" s="32">
        <f>MAX($H$19:H792)</f>
        <v>295.1294000000002</v>
      </c>
      <c r="J792" s="33">
        <f t="shared" si="49"/>
        <v>-11.275809999999922</v>
      </c>
      <c r="K792" s="34">
        <f t="shared" si="50"/>
        <v>-7.0662686120249729E-3</v>
      </c>
      <c r="L792" s="47"/>
    </row>
    <row r="793" spans="1:12" x14ac:dyDescent="0.25">
      <c r="A793" s="73" t="s">
        <v>109</v>
      </c>
      <c r="B793" s="74" t="s">
        <v>120</v>
      </c>
      <c r="C793" s="75">
        <v>44331.75</v>
      </c>
      <c r="D793" s="74"/>
      <c r="E793" s="76"/>
      <c r="F793" s="77">
        <v>6.6315999999999997</v>
      </c>
      <c r="G793" s="31">
        <f t="shared" si="51"/>
        <v>0.66315999999999997</v>
      </c>
      <c r="H793" s="32">
        <f t="shared" ref="H793:H856" si="52">(H792+G793)</f>
        <v>284.51675000000029</v>
      </c>
      <c r="I793" s="32">
        <f>MAX($H$19:H793)</f>
        <v>295.1294000000002</v>
      </c>
      <c r="J793" s="33">
        <f t="shared" ref="J793:J856" si="53">(H793-I793)</f>
        <v>-10.612649999999917</v>
      </c>
      <c r="K793" s="34">
        <f t="shared" si="50"/>
        <v>2.3362748380246767E-3</v>
      </c>
      <c r="L793" s="47"/>
    </row>
    <row r="794" spans="1:12" x14ac:dyDescent="0.25">
      <c r="A794" s="73" t="s">
        <v>109</v>
      </c>
      <c r="B794" s="74" t="s">
        <v>120</v>
      </c>
      <c r="C794" s="75">
        <v>44332.833333333336</v>
      </c>
      <c r="D794" s="74"/>
      <c r="E794" s="76"/>
      <c r="F794" s="77">
        <v>6.6505999999999998</v>
      </c>
      <c r="G794" s="31">
        <f t="shared" si="51"/>
        <v>0.66505999999999998</v>
      </c>
      <c r="H794" s="32">
        <f t="shared" si="52"/>
        <v>285.18181000000027</v>
      </c>
      <c r="I794" s="32">
        <f>MAX($H$19:H794)</f>
        <v>295.1294000000002</v>
      </c>
      <c r="J794" s="33">
        <f t="shared" si="53"/>
        <v>-9.9475899999999342</v>
      </c>
      <c r="K794" s="34">
        <f t="shared" si="50"/>
        <v>2.3375073699527515E-3</v>
      </c>
      <c r="L794" s="47"/>
    </row>
    <row r="795" spans="1:12" x14ac:dyDescent="0.25">
      <c r="A795" s="73" t="s">
        <v>111</v>
      </c>
      <c r="B795" s="74" t="s">
        <v>120</v>
      </c>
      <c r="C795" s="75">
        <v>44332.833333333336</v>
      </c>
      <c r="D795" s="74">
        <v>39.057000000000002</v>
      </c>
      <c r="E795" s="76"/>
      <c r="F795" s="77">
        <v>7.9672000000000001</v>
      </c>
      <c r="G795" s="31">
        <f t="shared" si="51"/>
        <v>0.79672000000000009</v>
      </c>
      <c r="H795" s="32">
        <f t="shared" si="52"/>
        <v>285.97853000000026</v>
      </c>
      <c r="I795" s="32">
        <f>MAX($H$19:H795)</f>
        <v>295.1294000000002</v>
      </c>
      <c r="J795" s="33">
        <f t="shared" si="53"/>
        <v>-9.1508699999999408</v>
      </c>
      <c r="K795" s="34">
        <f t="shared" si="50"/>
        <v>2.7937265704287562E-3</v>
      </c>
      <c r="L795" s="47"/>
    </row>
    <row r="796" spans="1:12" x14ac:dyDescent="0.25">
      <c r="A796" s="73" t="s">
        <v>113</v>
      </c>
      <c r="B796" s="74" t="s">
        <v>119</v>
      </c>
      <c r="C796" s="75">
        <v>44333.5</v>
      </c>
      <c r="D796" s="74">
        <v>1.5432999999999999</v>
      </c>
      <c r="E796" s="76"/>
      <c r="F796" s="77">
        <v>7.9548000000000005</v>
      </c>
      <c r="G796" s="31">
        <f t="shared" si="51"/>
        <v>0.79548000000000008</v>
      </c>
      <c r="H796" s="32">
        <f t="shared" si="52"/>
        <v>286.77401000000026</v>
      </c>
      <c r="I796" s="32">
        <f>MAX($H$19:H796)</f>
        <v>295.1294000000002</v>
      </c>
      <c r="J796" s="33">
        <f t="shared" si="53"/>
        <v>-8.355389999999943</v>
      </c>
      <c r="K796" s="34">
        <f t="shared" ref="K796:K859" si="54">(H796/H795)-1</f>
        <v>2.7816074164728199E-3</v>
      </c>
      <c r="L796" s="47"/>
    </row>
    <row r="797" spans="1:12" x14ac:dyDescent="0.25">
      <c r="A797" s="73" t="s">
        <v>112</v>
      </c>
      <c r="B797" s="74" t="s">
        <v>119</v>
      </c>
      <c r="C797" s="75">
        <v>44334.166666666664</v>
      </c>
      <c r="D797" s="74"/>
      <c r="E797" s="76"/>
      <c r="F797" s="77">
        <v>6.8450999999999995</v>
      </c>
      <c r="G797" s="31">
        <f t="shared" si="51"/>
        <v>0.68450999999999995</v>
      </c>
      <c r="H797" s="32">
        <f t="shared" si="52"/>
        <v>287.45852000000025</v>
      </c>
      <c r="I797" s="32">
        <f>MAX($H$19:H797)</f>
        <v>295.1294000000002</v>
      </c>
      <c r="J797" s="33">
        <f t="shared" si="53"/>
        <v>-7.6708799999999542</v>
      </c>
      <c r="K797" s="34">
        <f t="shared" si="54"/>
        <v>2.3869317864613215E-3</v>
      </c>
      <c r="L797" s="47"/>
    </row>
    <row r="798" spans="1:12" x14ac:dyDescent="0.25">
      <c r="A798" s="73" t="s">
        <v>110</v>
      </c>
      <c r="B798" s="74" t="s">
        <v>120</v>
      </c>
      <c r="C798" s="75">
        <v>44335.166666666664</v>
      </c>
      <c r="D798" s="74">
        <v>3098.41</v>
      </c>
      <c r="E798" s="76"/>
      <c r="F798" s="77">
        <v>21.740400000000001</v>
      </c>
      <c r="G798" s="31">
        <f t="shared" si="51"/>
        <v>2.1740400000000002</v>
      </c>
      <c r="H798" s="32">
        <f t="shared" si="52"/>
        <v>289.63256000000024</v>
      </c>
      <c r="I798" s="32">
        <f>MAX($H$19:H798)</f>
        <v>295.1294000000002</v>
      </c>
      <c r="J798" s="33">
        <f t="shared" si="53"/>
        <v>-5.4968399999999633</v>
      </c>
      <c r="K798" s="34">
        <f t="shared" si="54"/>
        <v>7.5629694329464314E-3</v>
      </c>
      <c r="L798" s="47"/>
    </row>
    <row r="799" spans="1:12" x14ac:dyDescent="0.25">
      <c r="A799" s="73" t="s">
        <v>111</v>
      </c>
      <c r="B799" s="74" t="s">
        <v>120</v>
      </c>
      <c r="C799" s="75">
        <v>44335.25</v>
      </c>
      <c r="D799" s="74">
        <v>37.341999999999999</v>
      </c>
      <c r="E799" s="76"/>
      <c r="F799" s="77">
        <v>21.382199999999997</v>
      </c>
      <c r="G799" s="31">
        <f t="shared" si="51"/>
        <v>2.13822</v>
      </c>
      <c r="H799" s="32">
        <f t="shared" si="52"/>
        <v>291.77078000000023</v>
      </c>
      <c r="I799" s="32">
        <f>MAX($H$19:H799)</f>
        <v>295.1294000000002</v>
      </c>
      <c r="J799" s="33">
        <f t="shared" si="53"/>
        <v>-3.3586199999999735</v>
      </c>
      <c r="K799" s="34">
        <f t="shared" si="54"/>
        <v>7.3825263292219834E-3</v>
      </c>
      <c r="L799" s="47"/>
    </row>
    <row r="800" spans="1:12" x14ac:dyDescent="0.25">
      <c r="A800" s="73" t="s">
        <v>112</v>
      </c>
      <c r="B800" s="74" t="s">
        <v>120</v>
      </c>
      <c r="C800" s="75">
        <v>44337.583333333336</v>
      </c>
      <c r="D800" s="74"/>
      <c r="E800" s="76"/>
      <c r="F800" s="77">
        <v>15.806900000000001</v>
      </c>
      <c r="G800" s="31">
        <f t="shared" si="51"/>
        <v>1.5806900000000002</v>
      </c>
      <c r="H800" s="32">
        <f t="shared" si="52"/>
        <v>293.35147000000023</v>
      </c>
      <c r="I800" s="32">
        <f>MAX($H$19:H800)</f>
        <v>295.1294000000002</v>
      </c>
      <c r="J800" s="33">
        <f t="shared" si="53"/>
        <v>-1.7779299999999694</v>
      </c>
      <c r="K800" s="34">
        <f t="shared" si="54"/>
        <v>5.4175747139586505E-3</v>
      </c>
      <c r="L800" s="47"/>
    </row>
    <row r="801" spans="1:12" x14ac:dyDescent="0.25">
      <c r="A801" s="73" t="s">
        <v>108</v>
      </c>
      <c r="B801" s="74" t="s">
        <v>120</v>
      </c>
      <c r="C801" s="75">
        <v>44337.666666666664</v>
      </c>
      <c r="D801" s="74">
        <v>1.52664</v>
      </c>
      <c r="E801" s="76">
        <v>5106</v>
      </c>
      <c r="F801" s="77">
        <v>6.7384000000000004</v>
      </c>
      <c r="G801" s="31">
        <f t="shared" si="51"/>
        <v>0.67384000000000011</v>
      </c>
      <c r="H801" s="32">
        <f t="shared" si="52"/>
        <v>294.02531000000022</v>
      </c>
      <c r="I801" s="32">
        <f>MAX($H$19:H801)</f>
        <v>295.1294000000002</v>
      </c>
      <c r="J801" s="33">
        <f t="shared" si="53"/>
        <v>-1.1040899999999851</v>
      </c>
      <c r="K801" s="34">
        <f t="shared" si="54"/>
        <v>2.297039793255351E-3</v>
      </c>
      <c r="L801" s="47"/>
    </row>
    <row r="802" spans="1:12" x14ac:dyDescent="0.25">
      <c r="A802" s="73" t="s">
        <v>109</v>
      </c>
      <c r="B802" s="74" t="s">
        <v>120</v>
      </c>
      <c r="C802" s="75">
        <v>44337.75</v>
      </c>
      <c r="D802" s="74"/>
      <c r="E802" s="76"/>
      <c r="F802" s="77">
        <v>6.6703999999999999</v>
      </c>
      <c r="G802" s="31">
        <f t="shared" si="51"/>
        <v>0.66704000000000008</v>
      </c>
      <c r="H802" s="32">
        <f t="shared" si="52"/>
        <v>294.6923500000002</v>
      </c>
      <c r="I802" s="32">
        <f>MAX($H$19:H802)</f>
        <v>295.1294000000002</v>
      </c>
      <c r="J802" s="33">
        <f t="shared" si="53"/>
        <v>-0.43704999999999927</v>
      </c>
      <c r="K802" s="34">
        <f t="shared" si="54"/>
        <v>2.2686482330380731E-3</v>
      </c>
      <c r="L802" s="47"/>
    </row>
    <row r="803" spans="1:12" x14ac:dyDescent="0.25">
      <c r="A803" s="73" t="s">
        <v>110</v>
      </c>
      <c r="B803" s="74" t="s">
        <v>120</v>
      </c>
      <c r="C803" s="75">
        <v>44337.75</v>
      </c>
      <c r="D803" s="74">
        <v>2494</v>
      </c>
      <c r="E803" s="76"/>
      <c r="F803" s="77">
        <v>8.4517000000000007</v>
      </c>
      <c r="G803" s="31">
        <f t="shared" si="51"/>
        <v>0.84517000000000009</v>
      </c>
      <c r="H803" s="32">
        <f t="shared" si="52"/>
        <v>295.5375200000002</v>
      </c>
      <c r="I803" s="32">
        <f>MAX($H$19:H803)</f>
        <v>295.5375200000002</v>
      </c>
      <c r="J803" s="33">
        <f t="shared" si="53"/>
        <v>0</v>
      </c>
      <c r="K803" s="34">
        <f t="shared" si="54"/>
        <v>2.8679740074690763E-3</v>
      </c>
      <c r="L803" s="47"/>
    </row>
    <row r="804" spans="1:12" x14ac:dyDescent="0.25">
      <c r="A804" s="73" t="s">
        <v>113</v>
      </c>
      <c r="B804" s="74" t="s">
        <v>120</v>
      </c>
      <c r="C804" s="75">
        <v>44337.75</v>
      </c>
      <c r="D804" s="74">
        <v>1.0421</v>
      </c>
      <c r="E804" s="76"/>
      <c r="F804" s="77">
        <v>17.048300000000001</v>
      </c>
      <c r="G804" s="31">
        <f t="shared" si="51"/>
        <v>1.7048300000000003</v>
      </c>
      <c r="H804" s="32">
        <f t="shared" si="52"/>
        <v>297.24235000000022</v>
      </c>
      <c r="I804" s="32">
        <f>MAX($H$19:H804)</f>
        <v>297.24235000000022</v>
      </c>
      <c r="J804" s="33">
        <f t="shared" si="53"/>
        <v>0</v>
      </c>
      <c r="K804" s="34">
        <f t="shared" si="54"/>
        <v>5.7685738176325163E-3</v>
      </c>
      <c r="L804" s="47"/>
    </row>
    <row r="805" spans="1:12" x14ac:dyDescent="0.25">
      <c r="A805" s="73" t="s">
        <v>111</v>
      </c>
      <c r="B805" s="74" t="s">
        <v>120</v>
      </c>
      <c r="C805" s="75">
        <v>44337.833333333336</v>
      </c>
      <c r="D805" s="74">
        <v>24.573</v>
      </c>
      <c r="E805" s="76"/>
      <c r="F805" s="77">
        <v>5.0548000000000002</v>
      </c>
      <c r="G805" s="31">
        <f t="shared" si="51"/>
        <v>0.50548000000000004</v>
      </c>
      <c r="H805" s="32">
        <f t="shared" si="52"/>
        <v>297.74783000000019</v>
      </c>
      <c r="I805" s="32">
        <f>MAX($H$19:H805)</f>
        <v>297.74783000000019</v>
      </c>
      <c r="J805" s="33">
        <f t="shared" si="53"/>
        <v>0</v>
      </c>
      <c r="K805" s="34">
        <f t="shared" si="54"/>
        <v>1.7005652121913073E-3</v>
      </c>
      <c r="L805" s="47"/>
    </row>
    <row r="806" spans="1:12" x14ac:dyDescent="0.25">
      <c r="A806" s="73" t="s">
        <v>108</v>
      </c>
      <c r="B806" s="74" t="s">
        <v>120</v>
      </c>
      <c r="C806" s="75">
        <v>44339.416666666664</v>
      </c>
      <c r="D806" s="74">
        <v>1.25326</v>
      </c>
      <c r="E806" s="76">
        <v>6592</v>
      </c>
      <c r="F806" s="77">
        <v>6.7066999999999997</v>
      </c>
      <c r="G806" s="31">
        <f t="shared" si="51"/>
        <v>0.67066999999999999</v>
      </c>
      <c r="H806" s="32">
        <f t="shared" si="52"/>
        <v>298.41850000000017</v>
      </c>
      <c r="I806" s="32">
        <f>MAX($H$19:H806)</f>
        <v>298.41850000000017</v>
      </c>
      <c r="J806" s="33">
        <f t="shared" si="53"/>
        <v>0</v>
      </c>
      <c r="K806" s="34">
        <f t="shared" si="54"/>
        <v>2.2524765335820707E-3</v>
      </c>
      <c r="L806" s="47"/>
    </row>
    <row r="807" spans="1:12" x14ac:dyDescent="0.25">
      <c r="A807" s="73" t="s">
        <v>109</v>
      </c>
      <c r="B807" s="74" t="s">
        <v>120</v>
      </c>
      <c r="C807" s="75">
        <v>44339.416666666664</v>
      </c>
      <c r="D807" s="74"/>
      <c r="E807" s="76"/>
      <c r="F807" s="77">
        <v>6.6688999999999998</v>
      </c>
      <c r="G807" s="31">
        <f t="shared" si="51"/>
        <v>0.66688999999999998</v>
      </c>
      <c r="H807" s="32">
        <f t="shared" si="52"/>
        <v>299.08539000000019</v>
      </c>
      <c r="I807" s="32">
        <f>MAX($H$19:H807)</f>
        <v>299.08539000000019</v>
      </c>
      <c r="J807" s="33">
        <f t="shared" si="53"/>
        <v>0</v>
      </c>
      <c r="K807" s="34">
        <f t="shared" si="54"/>
        <v>2.234747510627022E-3</v>
      </c>
      <c r="L807" s="47"/>
    </row>
    <row r="808" spans="1:12" x14ac:dyDescent="0.25">
      <c r="A808" s="73" t="s">
        <v>113</v>
      </c>
      <c r="B808" s="74" t="s">
        <v>120</v>
      </c>
      <c r="C808" s="75">
        <v>44339.5</v>
      </c>
      <c r="D808" s="74">
        <v>0.78590000000000004</v>
      </c>
      <c r="E808" s="76"/>
      <c r="F808" s="77">
        <v>6.5964</v>
      </c>
      <c r="G808" s="31">
        <f t="shared" si="51"/>
        <v>0.65964</v>
      </c>
      <c r="H808" s="32">
        <f t="shared" si="52"/>
        <v>299.74503000000021</v>
      </c>
      <c r="I808" s="32">
        <f>MAX($H$19:H808)</f>
        <v>299.74503000000021</v>
      </c>
      <c r="J808" s="33">
        <f t="shared" si="53"/>
        <v>0</v>
      </c>
      <c r="K808" s="34">
        <f t="shared" si="54"/>
        <v>2.2055239809608551E-3</v>
      </c>
      <c r="L808" s="47"/>
    </row>
    <row r="809" spans="1:12" x14ac:dyDescent="0.25">
      <c r="A809" s="73" t="s">
        <v>110</v>
      </c>
      <c r="B809" s="74" t="s">
        <v>120</v>
      </c>
      <c r="C809" s="75">
        <v>44339.583333333336</v>
      </c>
      <c r="D809" s="74">
        <v>1973.08</v>
      </c>
      <c r="E809" s="76"/>
      <c r="F809" s="77">
        <v>6.6872000000000007</v>
      </c>
      <c r="G809" s="31">
        <f t="shared" ref="G809:G872" si="55">(F809*0.1)</f>
        <v>0.66872000000000009</v>
      </c>
      <c r="H809" s="32">
        <f t="shared" si="52"/>
        <v>300.41375000000022</v>
      </c>
      <c r="I809" s="32">
        <f>MAX($H$19:H809)</f>
        <v>300.41375000000022</v>
      </c>
      <c r="J809" s="33">
        <f t="shared" si="53"/>
        <v>0</v>
      </c>
      <c r="K809" s="34">
        <f t="shared" si="54"/>
        <v>2.2309627619181427E-3</v>
      </c>
      <c r="L809" s="47"/>
    </row>
    <row r="810" spans="1:12" x14ac:dyDescent="0.25">
      <c r="A810" s="73" t="s">
        <v>112</v>
      </c>
      <c r="B810" s="74" t="s">
        <v>119</v>
      </c>
      <c r="C810" s="75">
        <v>44342.166666666664</v>
      </c>
      <c r="D810" s="74"/>
      <c r="E810" s="76"/>
      <c r="F810" s="77">
        <v>-0.90319999999999989</v>
      </c>
      <c r="G810" s="31">
        <f t="shared" si="55"/>
        <v>-9.0319999999999998E-2</v>
      </c>
      <c r="H810" s="32">
        <f t="shared" si="52"/>
        <v>300.3234300000002</v>
      </c>
      <c r="I810" s="32">
        <f>MAX($H$19:H810)</f>
        <v>300.41375000000022</v>
      </c>
      <c r="J810" s="33">
        <f t="shared" si="53"/>
        <v>-9.0320000000019718E-2</v>
      </c>
      <c r="K810" s="34">
        <f t="shared" si="54"/>
        <v>-3.0065201742601744E-4</v>
      </c>
      <c r="L810" s="47"/>
    </row>
    <row r="811" spans="1:12" x14ac:dyDescent="0.25">
      <c r="A811" s="73" t="s">
        <v>109</v>
      </c>
      <c r="B811" s="74" t="s">
        <v>119</v>
      </c>
      <c r="C811" s="75">
        <v>44342.333333333336</v>
      </c>
      <c r="D811" s="74"/>
      <c r="E811" s="76"/>
      <c r="F811" s="77">
        <v>-19.761600000000001</v>
      </c>
      <c r="G811" s="31">
        <f t="shared" si="55"/>
        <v>-1.9761600000000001</v>
      </c>
      <c r="H811" s="32">
        <f t="shared" si="52"/>
        <v>298.34727000000021</v>
      </c>
      <c r="I811" s="32">
        <f>MAX($H$19:H811)</f>
        <v>300.41375000000022</v>
      </c>
      <c r="J811" s="33">
        <f t="shared" si="53"/>
        <v>-2.0664800000000128</v>
      </c>
      <c r="K811" s="34">
        <f t="shared" si="54"/>
        <v>-6.5801059877346191E-3</v>
      </c>
      <c r="L811" s="47"/>
    </row>
    <row r="812" spans="1:12" x14ac:dyDescent="0.25">
      <c r="A812" s="73" t="s">
        <v>110</v>
      </c>
      <c r="B812" s="74" t="s">
        <v>119</v>
      </c>
      <c r="C812" s="75">
        <v>44342.333333333336</v>
      </c>
      <c r="D812" s="74">
        <v>2895.15</v>
      </c>
      <c r="E812" s="76"/>
      <c r="F812" s="77">
        <v>-19.877400000000002</v>
      </c>
      <c r="G812" s="31">
        <f t="shared" si="55"/>
        <v>-1.9877400000000003</v>
      </c>
      <c r="H812" s="32">
        <f t="shared" si="52"/>
        <v>296.35953000000023</v>
      </c>
      <c r="I812" s="32">
        <f>MAX($H$19:H812)</f>
        <v>300.41375000000022</v>
      </c>
      <c r="J812" s="33">
        <f t="shared" si="53"/>
        <v>-4.0542199999999866</v>
      </c>
      <c r="K812" s="34">
        <f t="shared" si="54"/>
        <v>-6.6625044030065306E-3</v>
      </c>
      <c r="L812" s="47"/>
    </row>
    <row r="813" spans="1:12" x14ac:dyDescent="0.25">
      <c r="A813" s="73" t="s">
        <v>113</v>
      </c>
      <c r="B813" s="74" t="s">
        <v>119</v>
      </c>
      <c r="C813" s="75">
        <v>44342.333333333336</v>
      </c>
      <c r="D813" s="74">
        <v>1.0531999999999999</v>
      </c>
      <c r="E813" s="76"/>
      <c r="F813" s="77">
        <v>-19.9922</v>
      </c>
      <c r="G813" s="31">
        <f t="shared" si="55"/>
        <v>-1.9992200000000002</v>
      </c>
      <c r="H813" s="32">
        <f t="shared" si="52"/>
        <v>294.36031000000025</v>
      </c>
      <c r="I813" s="32">
        <f>MAX($H$19:H813)</f>
        <v>300.41375000000022</v>
      </c>
      <c r="J813" s="33">
        <f t="shared" si="53"/>
        <v>-6.0534399999999664</v>
      </c>
      <c r="K813" s="34">
        <f t="shared" si="54"/>
        <v>-6.7459278262452793E-3</v>
      </c>
      <c r="L813" s="47"/>
    </row>
    <row r="814" spans="1:12" x14ac:dyDescent="0.25">
      <c r="A814" s="73" t="s">
        <v>109</v>
      </c>
      <c r="B814" s="74" t="s">
        <v>119</v>
      </c>
      <c r="C814" s="75">
        <v>44343.583333333336</v>
      </c>
      <c r="D814" s="74"/>
      <c r="E814" s="76"/>
      <c r="F814" s="77">
        <v>-20.195599999999999</v>
      </c>
      <c r="G814" s="31">
        <f t="shared" si="55"/>
        <v>-2.0195599999999998</v>
      </c>
      <c r="H814" s="32">
        <f t="shared" si="52"/>
        <v>292.34075000000024</v>
      </c>
      <c r="I814" s="32">
        <f>MAX($H$19:H814)</f>
        <v>300.41375000000022</v>
      </c>
      <c r="J814" s="33">
        <f t="shared" si="53"/>
        <v>-8.0729999999999791</v>
      </c>
      <c r="K814" s="34">
        <f t="shared" si="54"/>
        <v>-6.8608434336816515E-3</v>
      </c>
      <c r="L814" s="47"/>
    </row>
    <row r="815" spans="1:12" x14ac:dyDescent="0.25">
      <c r="A815" s="73" t="s">
        <v>109</v>
      </c>
      <c r="B815" s="74" t="s">
        <v>120</v>
      </c>
      <c r="C815" s="75">
        <v>44344.083333333336</v>
      </c>
      <c r="D815" s="74"/>
      <c r="E815" s="76"/>
      <c r="F815" s="77">
        <v>14.2446</v>
      </c>
      <c r="G815" s="31">
        <f t="shared" si="55"/>
        <v>1.4244600000000001</v>
      </c>
      <c r="H815" s="32">
        <f t="shared" si="52"/>
        <v>293.76521000000025</v>
      </c>
      <c r="I815" s="32">
        <f>MAX($H$19:H815)</f>
        <v>300.41375000000022</v>
      </c>
      <c r="J815" s="33">
        <f t="shared" si="53"/>
        <v>-6.6485399999999686</v>
      </c>
      <c r="K815" s="34">
        <f t="shared" si="54"/>
        <v>4.872601578808311E-3</v>
      </c>
      <c r="L815" s="47"/>
    </row>
    <row r="816" spans="1:12" x14ac:dyDescent="0.25">
      <c r="A816" s="73" t="s">
        <v>108</v>
      </c>
      <c r="B816" s="74" t="s">
        <v>120</v>
      </c>
      <c r="C816" s="75">
        <v>44345.666666666664</v>
      </c>
      <c r="D816" s="74">
        <v>1.39744</v>
      </c>
      <c r="E816" s="76">
        <v>9645</v>
      </c>
      <c r="F816" s="77">
        <v>-16.597200000000001</v>
      </c>
      <c r="G816" s="31">
        <f t="shared" si="55"/>
        <v>-1.6597200000000001</v>
      </c>
      <c r="H816" s="32">
        <f t="shared" si="52"/>
        <v>292.10549000000026</v>
      </c>
      <c r="I816" s="32">
        <f>MAX($H$19:H816)</f>
        <v>300.41375000000022</v>
      </c>
      <c r="J816" s="33">
        <f t="shared" si="53"/>
        <v>-8.3082599999999616</v>
      </c>
      <c r="K816" s="34">
        <f t="shared" si="54"/>
        <v>-5.6498180979293045E-3</v>
      </c>
      <c r="L816" s="47"/>
    </row>
    <row r="817" spans="1:12" x14ac:dyDescent="0.25">
      <c r="A817" s="73" t="s">
        <v>113</v>
      </c>
      <c r="B817" s="74" t="s">
        <v>120</v>
      </c>
      <c r="C817" s="75">
        <v>44345.666666666664</v>
      </c>
      <c r="D817" s="74">
        <v>0.82969999999999999</v>
      </c>
      <c r="E817" s="76"/>
      <c r="F817" s="77">
        <v>-13.673399999999999</v>
      </c>
      <c r="G817" s="31">
        <f t="shared" si="55"/>
        <v>-1.36734</v>
      </c>
      <c r="H817" s="32">
        <f t="shared" si="52"/>
        <v>290.73815000000025</v>
      </c>
      <c r="I817" s="32">
        <f>MAX($H$19:H817)</f>
        <v>300.41375000000022</v>
      </c>
      <c r="J817" s="33">
        <f t="shared" si="53"/>
        <v>-9.6755999999999744</v>
      </c>
      <c r="K817" s="34">
        <f t="shared" si="54"/>
        <v>-4.6809801486442648E-3</v>
      </c>
      <c r="L817" s="47"/>
    </row>
    <row r="818" spans="1:12" x14ac:dyDescent="0.25">
      <c r="A818" s="73" t="s">
        <v>109</v>
      </c>
      <c r="B818" s="74" t="s">
        <v>120</v>
      </c>
      <c r="C818" s="75">
        <v>44345.75</v>
      </c>
      <c r="D818" s="74"/>
      <c r="E818" s="76"/>
      <c r="F818" s="77">
        <v>-16.057400000000001</v>
      </c>
      <c r="G818" s="31">
        <f t="shared" si="55"/>
        <v>-1.6057400000000002</v>
      </c>
      <c r="H818" s="32">
        <f t="shared" si="52"/>
        <v>289.13241000000022</v>
      </c>
      <c r="I818" s="32">
        <f>MAX($H$19:H818)</f>
        <v>300.41375000000022</v>
      </c>
      <c r="J818" s="33">
        <f t="shared" si="53"/>
        <v>-11.28134</v>
      </c>
      <c r="K818" s="34">
        <f t="shared" si="54"/>
        <v>-5.5229766028298544E-3</v>
      </c>
      <c r="L818" s="47"/>
    </row>
    <row r="819" spans="1:12" x14ac:dyDescent="0.25">
      <c r="A819" s="73" t="s">
        <v>112</v>
      </c>
      <c r="B819" s="74" t="s">
        <v>119</v>
      </c>
      <c r="C819" s="75">
        <v>44346.25</v>
      </c>
      <c r="D819" s="74"/>
      <c r="E819" s="76"/>
      <c r="F819" s="77">
        <v>-14.538800000000002</v>
      </c>
      <c r="G819" s="31">
        <f t="shared" si="55"/>
        <v>-1.4538800000000003</v>
      </c>
      <c r="H819" s="32">
        <f t="shared" si="52"/>
        <v>287.67853000000019</v>
      </c>
      <c r="I819" s="32">
        <f>MAX($H$19:H819)</f>
        <v>300.41375000000022</v>
      </c>
      <c r="J819" s="33">
        <f t="shared" si="53"/>
        <v>-12.735220000000027</v>
      </c>
      <c r="K819" s="34">
        <f t="shared" si="54"/>
        <v>-5.0284227907899659E-3</v>
      </c>
      <c r="L819" s="47"/>
    </row>
    <row r="820" spans="1:12" x14ac:dyDescent="0.25">
      <c r="A820" s="73" t="s">
        <v>109</v>
      </c>
      <c r="B820" s="74" t="s">
        <v>119</v>
      </c>
      <c r="C820" s="75">
        <v>44347.5</v>
      </c>
      <c r="D820" s="74"/>
      <c r="E820" s="76"/>
      <c r="F820" s="77">
        <v>6.4565999999999999</v>
      </c>
      <c r="G820" s="31">
        <f t="shared" si="55"/>
        <v>0.64566000000000001</v>
      </c>
      <c r="H820" s="32">
        <f t="shared" si="52"/>
        <v>288.32419000000021</v>
      </c>
      <c r="I820" s="32">
        <f>MAX($H$19:H820)</f>
        <v>300.41375000000022</v>
      </c>
      <c r="J820" s="33">
        <f t="shared" si="53"/>
        <v>-12.089560000000006</v>
      </c>
      <c r="K820" s="34">
        <f t="shared" si="54"/>
        <v>2.2443802114813227E-3</v>
      </c>
      <c r="L820" s="47"/>
    </row>
    <row r="821" spans="1:12" x14ac:dyDescent="0.25">
      <c r="A821" s="73" t="s">
        <v>108</v>
      </c>
      <c r="B821" s="74" t="s">
        <v>119</v>
      </c>
      <c r="C821" s="75">
        <v>44347.75</v>
      </c>
      <c r="D821" s="74">
        <v>1.66503</v>
      </c>
      <c r="E821" s="76">
        <v>10822</v>
      </c>
      <c r="F821" s="77">
        <v>7.2593999999999994</v>
      </c>
      <c r="G821" s="31">
        <f t="shared" si="55"/>
        <v>0.72594000000000003</v>
      </c>
      <c r="H821" s="32">
        <f t="shared" si="52"/>
        <v>289.05013000000019</v>
      </c>
      <c r="I821" s="32">
        <f>MAX($H$19:H821)</f>
        <v>300.41375000000022</v>
      </c>
      <c r="J821" s="33">
        <f t="shared" si="53"/>
        <v>-11.363620000000026</v>
      </c>
      <c r="K821" s="34">
        <f t="shared" si="54"/>
        <v>2.5177908242801639E-3</v>
      </c>
      <c r="L821" s="47"/>
    </row>
    <row r="822" spans="1:12" x14ac:dyDescent="0.25">
      <c r="A822" s="73" t="s">
        <v>112</v>
      </c>
      <c r="B822" s="74" t="s">
        <v>120</v>
      </c>
      <c r="C822" s="75">
        <v>44348.75</v>
      </c>
      <c r="D822" s="74"/>
      <c r="E822" s="76"/>
      <c r="F822" s="77">
        <v>6.6665999999999999</v>
      </c>
      <c r="G822" s="31">
        <f t="shared" si="55"/>
        <v>0.66666000000000003</v>
      </c>
      <c r="H822" s="32">
        <f t="shared" si="52"/>
        <v>289.71679000000017</v>
      </c>
      <c r="I822" s="32">
        <f>MAX($H$19:H822)</f>
        <v>300.41375000000022</v>
      </c>
      <c r="J822" s="33">
        <f t="shared" si="53"/>
        <v>-10.696960000000047</v>
      </c>
      <c r="K822" s="34">
        <f t="shared" si="54"/>
        <v>2.306381941429958E-3</v>
      </c>
      <c r="L822" s="47"/>
    </row>
    <row r="823" spans="1:12" x14ac:dyDescent="0.25">
      <c r="A823" s="73" t="s">
        <v>109</v>
      </c>
      <c r="B823" s="74" t="s">
        <v>119</v>
      </c>
      <c r="C823" s="75">
        <v>44349.5</v>
      </c>
      <c r="D823" s="74"/>
      <c r="E823" s="76"/>
      <c r="F823" s="77">
        <v>6.6026999999999996</v>
      </c>
      <c r="G823" s="31">
        <f t="shared" si="55"/>
        <v>0.66027000000000002</v>
      </c>
      <c r="H823" s="32">
        <f t="shared" si="52"/>
        <v>290.3770600000002</v>
      </c>
      <c r="I823" s="32">
        <f>MAX($H$19:H823)</f>
        <v>300.41375000000022</v>
      </c>
      <c r="J823" s="33">
        <f t="shared" si="53"/>
        <v>-10.036690000000021</v>
      </c>
      <c r="K823" s="34">
        <f t="shared" si="54"/>
        <v>2.2790187617363067E-3</v>
      </c>
      <c r="L823" s="47"/>
    </row>
    <row r="824" spans="1:12" x14ac:dyDescent="0.25">
      <c r="A824" s="73" t="s">
        <v>110</v>
      </c>
      <c r="B824" s="74" t="s">
        <v>119</v>
      </c>
      <c r="C824" s="75">
        <v>44349.583333333336</v>
      </c>
      <c r="D824" s="74">
        <v>2733.41</v>
      </c>
      <c r="E824" s="76"/>
      <c r="F824" s="77">
        <v>-10.8696</v>
      </c>
      <c r="G824" s="31">
        <f t="shared" si="55"/>
        <v>-1.0869600000000001</v>
      </c>
      <c r="H824" s="32">
        <f t="shared" si="52"/>
        <v>289.29010000000022</v>
      </c>
      <c r="I824" s="32">
        <f>MAX($H$19:H824)</f>
        <v>300.41375000000022</v>
      </c>
      <c r="J824" s="33">
        <f t="shared" si="53"/>
        <v>-11.123649999999998</v>
      </c>
      <c r="K824" s="34">
        <f t="shared" si="54"/>
        <v>-3.7432709043888623E-3</v>
      </c>
      <c r="L824" s="47"/>
    </row>
    <row r="825" spans="1:12" x14ac:dyDescent="0.25">
      <c r="A825" s="73" t="s">
        <v>112</v>
      </c>
      <c r="B825" s="74" t="s">
        <v>119</v>
      </c>
      <c r="C825" s="75">
        <v>44349.666666666664</v>
      </c>
      <c r="D825" s="74"/>
      <c r="E825" s="76"/>
      <c r="F825" s="77">
        <v>-19.937200000000001</v>
      </c>
      <c r="G825" s="31">
        <f t="shared" si="55"/>
        <v>-1.9937200000000002</v>
      </c>
      <c r="H825" s="32">
        <f t="shared" si="52"/>
        <v>287.29638000000023</v>
      </c>
      <c r="I825" s="32">
        <f>MAX($H$19:H825)</f>
        <v>300.41375000000022</v>
      </c>
      <c r="J825" s="33">
        <f t="shared" si="53"/>
        <v>-13.117369999999994</v>
      </c>
      <c r="K825" s="34">
        <f t="shared" si="54"/>
        <v>-6.8917671223452937E-3</v>
      </c>
      <c r="L825" s="47"/>
    </row>
    <row r="826" spans="1:12" x14ac:dyDescent="0.25">
      <c r="A826" s="73" t="s">
        <v>108</v>
      </c>
      <c r="B826" s="74" t="s">
        <v>119</v>
      </c>
      <c r="C826" s="75">
        <v>44350.5</v>
      </c>
      <c r="D826" s="74">
        <v>1.84351</v>
      </c>
      <c r="E826" s="76">
        <v>13848</v>
      </c>
      <c r="F826" s="77">
        <v>-20.304000000000002</v>
      </c>
      <c r="G826" s="31">
        <f t="shared" si="55"/>
        <v>-2.0304000000000002</v>
      </c>
      <c r="H826" s="32">
        <f t="shared" si="52"/>
        <v>285.26598000000024</v>
      </c>
      <c r="I826" s="32">
        <f>MAX($H$19:H826)</f>
        <v>300.41375000000022</v>
      </c>
      <c r="J826" s="33">
        <f t="shared" si="53"/>
        <v>-15.14776999999998</v>
      </c>
      <c r="K826" s="34">
        <f t="shared" si="54"/>
        <v>-7.0672662147709397E-3</v>
      </c>
      <c r="L826" s="47"/>
    </row>
    <row r="827" spans="1:12" x14ac:dyDescent="0.25">
      <c r="A827" s="73" t="s">
        <v>108</v>
      </c>
      <c r="B827" s="74" t="s">
        <v>120</v>
      </c>
      <c r="C827" s="75">
        <v>44351.083333333336</v>
      </c>
      <c r="D827" s="74">
        <v>1.7384299999999999</v>
      </c>
      <c r="E827" s="76">
        <v>12368</v>
      </c>
      <c r="F827" s="77">
        <v>6.6613999999999995</v>
      </c>
      <c r="G827" s="31">
        <f t="shared" si="55"/>
        <v>0.66613999999999995</v>
      </c>
      <c r="H827" s="32">
        <f t="shared" si="52"/>
        <v>285.93212000000022</v>
      </c>
      <c r="I827" s="32">
        <f>MAX($H$19:H827)</f>
        <v>300.41375000000022</v>
      </c>
      <c r="J827" s="33">
        <f t="shared" si="53"/>
        <v>-14.481629999999996</v>
      </c>
      <c r="K827" s="34">
        <f t="shared" si="54"/>
        <v>2.3351540201181908E-3</v>
      </c>
      <c r="L827" s="47"/>
    </row>
    <row r="828" spans="1:12" x14ac:dyDescent="0.25">
      <c r="A828" s="73" t="s">
        <v>112</v>
      </c>
      <c r="B828" s="74" t="s">
        <v>120</v>
      </c>
      <c r="C828" s="75">
        <v>44351.083333333336</v>
      </c>
      <c r="D828" s="74"/>
      <c r="E828" s="76"/>
      <c r="F828" s="77">
        <v>6.7561999999999998</v>
      </c>
      <c r="G828" s="31">
        <f t="shared" si="55"/>
        <v>0.67562</v>
      </c>
      <c r="H828" s="32">
        <f t="shared" si="52"/>
        <v>286.60774000000021</v>
      </c>
      <c r="I828" s="32">
        <f>MAX($H$19:H828)</f>
        <v>300.41375000000022</v>
      </c>
      <c r="J828" s="33">
        <f t="shared" si="53"/>
        <v>-13.806010000000015</v>
      </c>
      <c r="K828" s="34">
        <f t="shared" si="54"/>
        <v>2.3628685017968998E-3</v>
      </c>
      <c r="L828" s="47"/>
    </row>
    <row r="829" spans="1:12" x14ac:dyDescent="0.25">
      <c r="A829" s="73" t="s">
        <v>109</v>
      </c>
      <c r="B829" s="74" t="s">
        <v>120</v>
      </c>
      <c r="C829" s="75">
        <v>44352.5</v>
      </c>
      <c r="D829" s="74"/>
      <c r="E829" s="76"/>
      <c r="F829" s="77">
        <v>6.6141999999999994</v>
      </c>
      <c r="G829" s="31">
        <f t="shared" si="55"/>
        <v>0.66142000000000001</v>
      </c>
      <c r="H829" s="32">
        <f t="shared" si="52"/>
        <v>287.26916000000023</v>
      </c>
      <c r="I829" s="32">
        <f>MAX($H$19:H829)</f>
        <v>300.41375000000022</v>
      </c>
      <c r="J829" s="33">
        <f t="shared" si="53"/>
        <v>-13.144589999999994</v>
      </c>
      <c r="K829" s="34">
        <f t="shared" si="54"/>
        <v>2.3077534472726313E-3</v>
      </c>
      <c r="L829" s="47"/>
    </row>
    <row r="830" spans="1:12" x14ac:dyDescent="0.25">
      <c r="A830" s="73" t="s">
        <v>108</v>
      </c>
      <c r="B830" s="74" t="s">
        <v>120</v>
      </c>
      <c r="C830" s="75">
        <v>44352.583333333336</v>
      </c>
      <c r="D830" s="74">
        <v>1.6655199999999999</v>
      </c>
      <c r="E830" s="76">
        <v>11562</v>
      </c>
      <c r="F830" s="77">
        <v>6.6365999999999996</v>
      </c>
      <c r="G830" s="31">
        <f t="shared" si="55"/>
        <v>0.66366000000000003</v>
      </c>
      <c r="H830" s="32">
        <f t="shared" si="52"/>
        <v>287.93282000000022</v>
      </c>
      <c r="I830" s="32">
        <f>MAX($H$19:H830)</f>
        <v>300.41375000000022</v>
      </c>
      <c r="J830" s="33">
        <f t="shared" si="53"/>
        <v>-12.480930000000001</v>
      </c>
      <c r="K830" s="34">
        <f t="shared" si="54"/>
        <v>2.3102375486458993E-3</v>
      </c>
      <c r="L830" s="47"/>
    </row>
    <row r="831" spans="1:12" x14ac:dyDescent="0.25">
      <c r="A831" s="73" t="s">
        <v>110</v>
      </c>
      <c r="B831" s="74" t="s">
        <v>120</v>
      </c>
      <c r="C831" s="75">
        <v>44352.583333333336</v>
      </c>
      <c r="D831" s="74">
        <v>2617.2600000000002</v>
      </c>
      <c r="E831" s="76"/>
      <c r="F831" s="77">
        <v>-13.779200000000001</v>
      </c>
      <c r="G831" s="31">
        <f t="shared" si="55"/>
        <v>-1.3779200000000003</v>
      </c>
      <c r="H831" s="32">
        <f t="shared" si="52"/>
        <v>286.5549000000002</v>
      </c>
      <c r="I831" s="32">
        <f>MAX($H$19:H831)</f>
        <v>300.41375000000022</v>
      </c>
      <c r="J831" s="33">
        <f t="shared" si="53"/>
        <v>-13.858850000000018</v>
      </c>
      <c r="K831" s="34">
        <f t="shared" si="54"/>
        <v>-4.7855607429538871E-3</v>
      </c>
      <c r="L831" s="47"/>
    </row>
    <row r="832" spans="1:12" x14ac:dyDescent="0.25">
      <c r="A832" s="73" t="s">
        <v>111</v>
      </c>
      <c r="B832" s="74" t="s">
        <v>120</v>
      </c>
      <c r="C832" s="75">
        <v>44352.583333333336</v>
      </c>
      <c r="D832" s="74">
        <v>27.248999999999999</v>
      </c>
      <c r="E832" s="76"/>
      <c r="F832" s="77">
        <v>6.5434000000000001</v>
      </c>
      <c r="G832" s="31">
        <f t="shared" si="55"/>
        <v>0.65434000000000003</v>
      </c>
      <c r="H832" s="32">
        <f t="shared" si="52"/>
        <v>287.20924000000019</v>
      </c>
      <c r="I832" s="32">
        <f>MAX($H$19:H832)</f>
        <v>300.41375000000022</v>
      </c>
      <c r="J832" s="33">
        <f t="shared" si="53"/>
        <v>-13.204510000000028</v>
      </c>
      <c r="K832" s="34">
        <f t="shared" si="54"/>
        <v>2.2834716837856206E-3</v>
      </c>
      <c r="L832" s="47"/>
    </row>
    <row r="833" spans="1:12" x14ac:dyDescent="0.25">
      <c r="A833" s="73" t="s">
        <v>113</v>
      </c>
      <c r="B833" s="74" t="s">
        <v>120</v>
      </c>
      <c r="C833" s="75">
        <v>44352.583333333336</v>
      </c>
      <c r="D833" s="74">
        <v>0.93159999999999998</v>
      </c>
      <c r="E833" s="76"/>
      <c r="F833" s="77">
        <v>6.5568999999999997</v>
      </c>
      <c r="G833" s="31">
        <f t="shared" si="55"/>
        <v>0.65569</v>
      </c>
      <c r="H833" s="32">
        <f t="shared" si="52"/>
        <v>287.86493000000019</v>
      </c>
      <c r="I833" s="32">
        <f>MAX($H$19:H833)</f>
        <v>300.41375000000022</v>
      </c>
      <c r="J833" s="33">
        <f t="shared" si="53"/>
        <v>-12.548820000000035</v>
      </c>
      <c r="K833" s="34">
        <f t="shared" si="54"/>
        <v>2.2829697261828041E-3</v>
      </c>
      <c r="L833" s="47"/>
    </row>
    <row r="834" spans="1:12" x14ac:dyDescent="0.25">
      <c r="A834" s="73" t="s">
        <v>108</v>
      </c>
      <c r="B834" s="74" t="s">
        <v>120</v>
      </c>
      <c r="C834" s="75">
        <v>44354.833333333336</v>
      </c>
      <c r="D834" s="74">
        <v>1.6786099999999999</v>
      </c>
      <c r="E834" s="76">
        <v>19665</v>
      </c>
      <c r="F834" s="77">
        <v>40.311300000000003</v>
      </c>
      <c r="G834" s="31">
        <f t="shared" si="55"/>
        <v>4.0311300000000001</v>
      </c>
      <c r="H834" s="32">
        <f t="shared" si="52"/>
        <v>291.8960600000002</v>
      </c>
      <c r="I834" s="32">
        <f>MAX($H$19:H834)</f>
        <v>300.41375000000022</v>
      </c>
      <c r="J834" s="33">
        <f t="shared" si="53"/>
        <v>-8.517690000000016</v>
      </c>
      <c r="K834" s="34">
        <f t="shared" si="54"/>
        <v>1.4003546732837657E-2</v>
      </c>
      <c r="L834" s="47"/>
    </row>
    <row r="835" spans="1:12" x14ac:dyDescent="0.25">
      <c r="A835" s="73" t="s">
        <v>111</v>
      </c>
      <c r="B835" s="74" t="s">
        <v>120</v>
      </c>
      <c r="C835" s="75">
        <v>44354.833333333336</v>
      </c>
      <c r="D835" s="74">
        <v>26.977</v>
      </c>
      <c r="E835" s="76"/>
      <c r="F835" s="77">
        <v>43.095699999999994</v>
      </c>
      <c r="G835" s="31">
        <f t="shared" si="55"/>
        <v>4.3095699999999999</v>
      </c>
      <c r="H835" s="32">
        <f t="shared" si="52"/>
        <v>296.20563000000021</v>
      </c>
      <c r="I835" s="32">
        <f>MAX($H$19:H835)</f>
        <v>300.41375000000022</v>
      </c>
      <c r="J835" s="33">
        <f t="shared" si="53"/>
        <v>-4.2081200000000081</v>
      </c>
      <c r="K835" s="34">
        <f t="shared" si="54"/>
        <v>1.4764056767330169E-2</v>
      </c>
      <c r="L835" s="47"/>
    </row>
    <row r="836" spans="1:12" x14ac:dyDescent="0.25">
      <c r="A836" s="73" t="s">
        <v>113</v>
      </c>
      <c r="B836" s="74" t="s">
        <v>120</v>
      </c>
      <c r="C836" s="75">
        <v>44354.833333333336</v>
      </c>
      <c r="D836" s="74">
        <v>0.9284</v>
      </c>
      <c r="E836" s="76"/>
      <c r="F836" s="77">
        <v>30.441000000000003</v>
      </c>
      <c r="G836" s="31">
        <f t="shared" si="55"/>
        <v>3.0441000000000003</v>
      </c>
      <c r="H836" s="32">
        <f t="shared" si="52"/>
        <v>299.24973000000023</v>
      </c>
      <c r="I836" s="32">
        <f>MAX($H$19:H836)</f>
        <v>300.41375000000022</v>
      </c>
      <c r="J836" s="33">
        <f t="shared" si="53"/>
        <v>-1.1640199999999936</v>
      </c>
      <c r="K836" s="34">
        <f t="shared" si="54"/>
        <v>1.0276982243720312E-2</v>
      </c>
      <c r="L836" s="47"/>
    </row>
    <row r="837" spans="1:12" x14ac:dyDescent="0.25">
      <c r="A837" s="73" t="s">
        <v>109</v>
      </c>
      <c r="B837" s="74" t="s">
        <v>120</v>
      </c>
      <c r="C837" s="75">
        <v>44354.916666666664</v>
      </c>
      <c r="D837" s="74"/>
      <c r="E837" s="76"/>
      <c r="F837" s="77">
        <v>19.884499999999999</v>
      </c>
      <c r="G837" s="31">
        <f t="shared" si="55"/>
        <v>1.9884500000000001</v>
      </c>
      <c r="H837" s="32">
        <f t="shared" si="52"/>
        <v>301.23818000000023</v>
      </c>
      <c r="I837" s="32">
        <f>MAX($H$19:H837)</f>
        <v>301.23818000000023</v>
      </c>
      <c r="J837" s="33">
        <f t="shared" si="53"/>
        <v>0</v>
      </c>
      <c r="K837" s="34">
        <f t="shared" si="54"/>
        <v>6.6447846084940476E-3</v>
      </c>
      <c r="L837" s="47"/>
    </row>
    <row r="838" spans="1:12" x14ac:dyDescent="0.25">
      <c r="A838" s="73" t="s">
        <v>110</v>
      </c>
      <c r="B838" s="74" t="s">
        <v>120</v>
      </c>
      <c r="C838" s="75">
        <v>44354.916666666664</v>
      </c>
      <c r="D838" s="74">
        <v>2613.11</v>
      </c>
      <c r="E838" s="76"/>
      <c r="F838" s="77">
        <v>20.522399999999998</v>
      </c>
      <c r="G838" s="31">
        <f t="shared" si="55"/>
        <v>2.0522399999999998</v>
      </c>
      <c r="H838" s="32">
        <f t="shared" si="52"/>
        <v>303.29042000000021</v>
      </c>
      <c r="I838" s="32">
        <f>MAX($H$19:H838)</f>
        <v>303.29042000000021</v>
      </c>
      <c r="J838" s="33">
        <f t="shared" si="53"/>
        <v>0</v>
      </c>
      <c r="K838" s="34">
        <f t="shared" si="54"/>
        <v>6.812682243665158E-3</v>
      </c>
      <c r="L838" s="47"/>
    </row>
    <row r="839" spans="1:12" x14ac:dyDescent="0.25">
      <c r="A839" s="73" t="s">
        <v>108</v>
      </c>
      <c r="B839" s="74" t="s">
        <v>120</v>
      </c>
      <c r="C839" s="75">
        <v>44357.75</v>
      </c>
      <c r="D839" s="74">
        <v>1.5288299999999999</v>
      </c>
      <c r="E839" s="76">
        <v>15403</v>
      </c>
      <c r="F839" s="77">
        <v>0.72400000000000009</v>
      </c>
      <c r="G839" s="31">
        <f t="shared" si="55"/>
        <v>7.2400000000000006E-2</v>
      </c>
      <c r="H839" s="32">
        <f t="shared" si="52"/>
        <v>303.36282000000023</v>
      </c>
      <c r="I839" s="32">
        <f>MAX($H$19:H839)</f>
        <v>303.36282000000023</v>
      </c>
      <c r="J839" s="33">
        <f t="shared" si="53"/>
        <v>0</v>
      </c>
      <c r="K839" s="34">
        <f t="shared" si="54"/>
        <v>2.3871509030848337E-4</v>
      </c>
      <c r="L839" s="47"/>
    </row>
    <row r="840" spans="1:12" x14ac:dyDescent="0.25">
      <c r="A840" s="73" t="s">
        <v>110</v>
      </c>
      <c r="B840" s="74" t="s">
        <v>120</v>
      </c>
      <c r="C840" s="75">
        <v>44357.75</v>
      </c>
      <c r="D840" s="74">
        <v>2467.5</v>
      </c>
      <c r="E840" s="76"/>
      <c r="F840" s="77">
        <v>-1.7387999999999999</v>
      </c>
      <c r="G840" s="31">
        <f t="shared" si="55"/>
        <v>-0.17388000000000001</v>
      </c>
      <c r="H840" s="32">
        <f t="shared" si="52"/>
        <v>303.18894000000023</v>
      </c>
      <c r="I840" s="32">
        <f>MAX($H$19:H840)</f>
        <v>303.36282000000023</v>
      </c>
      <c r="J840" s="33">
        <f t="shared" si="53"/>
        <v>-0.17387999999999693</v>
      </c>
      <c r="K840" s="34">
        <f t="shared" si="54"/>
        <v>-5.7317505157683524E-4</v>
      </c>
      <c r="L840" s="47"/>
    </row>
    <row r="841" spans="1:12" x14ac:dyDescent="0.25">
      <c r="A841" s="73" t="s">
        <v>112</v>
      </c>
      <c r="B841" s="74" t="s">
        <v>120</v>
      </c>
      <c r="C841" s="75">
        <v>44357.75</v>
      </c>
      <c r="D841" s="74"/>
      <c r="E841" s="76"/>
      <c r="F841" s="77">
        <v>6.5531999999999995</v>
      </c>
      <c r="G841" s="31">
        <f t="shared" si="55"/>
        <v>0.65532000000000001</v>
      </c>
      <c r="H841" s="32">
        <f t="shared" si="52"/>
        <v>303.84426000000025</v>
      </c>
      <c r="I841" s="32">
        <f>MAX($H$19:H841)</f>
        <v>303.84426000000025</v>
      </c>
      <c r="J841" s="33">
        <f t="shared" si="53"/>
        <v>0</v>
      </c>
      <c r="K841" s="34">
        <f t="shared" si="54"/>
        <v>2.1614244899568202E-3</v>
      </c>
      <c r="L841" s="47"/>
    </row>
    <row r="842" spans="1:12" x14ac:dyDescent="0.25">
      <c r="A842" s="73" t="s">
        <v>108</v>
      </c>
      <c r="B842" s="74" t="s">
        <v>119</v>
      </c>
      <c r="C842" s="75">
        <v>44360.833333333336</v>
      </c>
      <c r="D842" s="74">
        <v>1.5069999999999999</v>
      </c>
      <c r="E842" s="76">
        <v>19447</v>
      </c>
      <c r="F842" s="77">
        <v>6.6605999999999996</v>
      </c>
      <c r="G842" s="31">
        <f t="shared" si="55"/>
        <v>0.66605999999999999</v>
      </c>
      <c r="H842" s="32">
        <f t="shared" si="52"/>
        <v>304.51032000000026</v>
      </c>
      <c r="I842" s="32">
        <f>MAX($H$19:H842)</f>
        <v>304.51032000000026</v>
      </c>
      <c r="J842" s="33">
        <f t="shared" si="53"/>
        <v>0</v>
      </c>
      <c r="K842" s="34">
        <f t="shared" si="54"/>
        <v>2.1921098657582405E-3</v>
      </c>
      <c r="L842" s="47"/>
    </row>
    <row r="843" spans="1:12" x14ac:dyDescent="0.25">
      <c r="A843" s="73" t="s">
        <v>111</v>
      </c>
      <c r="B843" s="74" t="s">
        <v>119</v>
      </c>
      <c r="C843" s="75">
        <v>44360.833333333336</v>
      </c>
      <c r="D843" s="74">
        <v>22.323</v>
      </c>
      <c r="E843" s="76"/>
      <c r="F843" s="77">
        <v>22.165700000000001</v>
      </c>
      <c r="G843" s="31">
        <f t="shared" si="55"/>
        <v>2.2165700000000004</v>
      </c>
      <c r="H843" s="32">
        <f t="shared" si="52"/>
        <v>306.72689000000025</v>
      </c>
      <c r="I843" s="32">
        <f>MAX($H$19:H843)</f>
        <v>306.72689000000025</v>
      </c>
      <c r="J843" s="33">
        <f t="shared" si="53"/>
        <v>0</v>
      </c>
      <c r="K843" s="34">
        <f t="shared" si="54"/>
        <v>7.2791293247467248E-3</v>
      </c>
      <c r="L843" s="47"/>
    </row>
    <row r="844" spans="1:12" x14ac:dyDescent="0.25">
      <c r="A844" s="73" t="s">
        <v>108</v>
      </c>
      <c r="B844" s="74" t="s">
        <v>120</v>
      </c>
      <c r="C844" s="75">
        <v>44364.75</v>
      </c>
      <c r="D844" s="74">
        <v>1.4625900000000001</v>
      </c>
      <c r="E844" s="76">
        <v>25310</v>
      </c>
      <c r="F844" s="77">
        <v>-1.5946</v>
      </c>
      <c r="G844" s="31">
        <f t="shared" si="55"/>
        <v>-0.15946000000000002</v>
      </c>
      <c r="H844" s="32">
        <f t="shared" si="52"/>
        <v>306.56743000000023</v>
      </c>
      <c r="I844" s="32">
        <f>MAX($H$19:H844)</f>
        <v>306.72689000000025</v>
      </c>
      <c r="J844" s="33">
        <f t="shared" si="53"/>
        <v>-0.15946000000002414</v>
      </c>
      <c r="K844" s="34">
        <f t="shared" si="54"/>
        <v>-5.198761673618213E-4</v>
      </c>
      <c r="L844" s="47"/>
    </row>
    <row r="845" spans="1:12" x14ac:dyDescent="0.25">
      <c r="A845" s="73" t="s">
        <v>109</v>
      </c>
      <c r="B845" s="74" t="s">
        <v>120</v>
      </c>
      <c r="C845" s="75">
        <v>44364.833333333336</v>
      </c>
      <c r="D845" s="74"/>
      <c r="E845" s="76"/>
      <c r="F845" s="77">
        <v>-2.4622000000000002</v>
      </c>
      <c r="G845" s="31">
        <f t="shared" si="55"/>
        <v>-0.24622000000000002</v>
      </c>
      <c r="H845" s="32">
        <f t="shared" si="52"/>
        <v>306.32121000000024</v>
      </c>
      <c r="I845" s="32">
        <f>MAX($H$19:H845)</f>
        <v>306.72689000000025</v>
      </c>
      <c r="J845" s="33">
        <f t="shared" si="53"/>
        <v>-0.40568000000001803</v>
      </c>
      <c r="K845" s="34">
        <f t="shared" si="54"/>
        <v>-8.0315120233087622E-4</v>
      </c>
      <c r="L845" s="47"/>
    </row>
    <row r="846" spans="1:12" x14ac:dyDescent="0.25">
      <c r="A846" s="73" t="s">
        <v>113</v>
      </c>
      <c r="B846" s="74" t="s">
        <v>120</v>
      </c>
      <c r="C846" s="75">
        <v>44364.833333333336</v>
      </c>
      <c r="D846" s="74">
        <v>0.82909999999999995</v>
      </c>
      <c r="E846" s="76">
        <v>52124</v>
      </c>
      <c r="F846" s="77">
        <v>-4.8995999999999995</v>
      </c>
      <c r="G846" s="31">
        <f t="shared" si="55"/>
        <v>-0.48995999999999995</v>
      </c>
      <c r="H846" s="32">
        <f t="shared" si="52"/>
        <v>305.83125000000024</v>
      </c>
      <c r="I846" s="32">
        <f>MAX($H$19:H846)</f>
        <v>306.72689000000025</v>
      </c>
      <c r="J846" s="33">
        <f t="shared" si="53"/>
        <v>-0.89564000000001442</v>
      </c>
      <c r="K846" s="34">
        <f t="shared" si="54"/>
        <v>-1.5994974686864838E-3</v>
      </c>
      <c r="L846" s="47"/>
    </row>
    <row r="847" spans="1:12" x14ac:dyDescent="0.25">
      <c r="A847" s="73" t="s">
        <v>111</v>
      </c>
      <c r="B847" s="74" t="s">
        <v>120</v>
      </c>
      <c r="C847" s="75">
        <v>44364.916666666664</v>
      </c>
      <c r="D847" s="74">
        <v>23.084</v>
      </c>
      <c r="E847" s="76"/>
      <c r="F847" s="77">
        <v>23.532600000000002</v>
      </c>
      <c r="G847" s="31">
        <f t="shared" si="55"/>
        <v>2.3532600000000001</v>
      </c>
      <c r="H847" s="32">
        <f t="shared" si="52"/>
        <v>308.18451000000022</v>
      </c>
      <c r="I847" s="32">
        <f>MAX($H$19:H847)</f>
        <v>308.18451000000022</v>
      </c>
      <c r="J847" s="33">
        <f t="shared" si="53"/>
        <v>0</v>
      </c>
      <c r="K847" s="34">
        <f t="shared" si="54"/>
        <v>7.6946355220401941E-3</v>
      </c>
      <c r="L847" s="47"/>
    </row>
    <row r="848" spans="1:12" x14ac:dyDescent="0.25">
      <c r="A848" s="73" t="s">
        <v>112</v>
      </c>
      <c r="B848" s="74" t="s">
        <v>120</v>
      </c>
      <c r="C848" s="75">
        <v>44365.5</v>
      </c>
      <c r="D848" s="74"/>
      <c r="E848" s="76"/>
      <c r="F848" s="77">
        <v>13.336500000000001</v>
      </c>
      <c r="G848" s="31">
        <f t="shared" si="55"/>
        <v>1.3336500000000002</v>
      </c>
      <c r="H848" s="32">
        <f t="shared" si="52"/>
        <v>309.51816000000019</v>
      </c>
      <c r="I848" s="32">
        <f>MAX($H$19:H848)</f>
        <v>309.51816000000019</v>
      </c>
      <c r="J848" s="33">
        <f t="shared" si="53"/>
        <v>0</v>
      </c>
      <c r="K848" s="34">
        <f t="shared" si="54"/>
        <v>4.3274400780233258E-3</v>
      </c>
      <c r="L848" s="47"/>
    </row>
    <row r="849" spans="1:12" x14ac:dyDescent="0.25">
      <c r="A849" s="73" t="s">
        <v>110</v>
      </c>
      <c r="B849" s="74" t="s">
        <v>120</v>
      </c>
      <c r="C849" s="75">
        <v>44365.666666666664</v>
      </c>
      <c r="D849" s="74">
        <v>2215.77</v>
      </c>
      <c r="E849" s="76"/>
      <c r="F849" s="77">
        <v>6.65</v>
      </c>
      <c r="G849" s="31">
        <f t="shared" si="55"/>
        <v>0.66500000000000004</v>
      </c>
      <c r="H849" s="32">
        <f t="shared" si="52"/>
        <v>310.18316000000021</v>
      </c>
      <c r="I849" s="32">
        <f>MAX($H$19:H849)</f>
        <v>310.18316000000021</v>
      </c>
      <c r="J849" s="33">
        <f t="shared" si="53"/>
        <v>0</v>
      </c>
      <c r="K849" s="34">
        <f t="shared" si="54"/>
        <v>2.1485007535584355E-3</v>
      </c>
      <c r="L849" s="47"/>
    </row>
    <row r="850" spans="1:12" x14ac:dyDescent="0.25">
      <c r="A850" s="73" t="s">
        <v>113</v>
      </c>
      <c r="B850" s="74" t="s">
        <v>120</v>
      </c>
      <c r="C850" s="75">
        <v>44367.083333333336</v>
      </c>
      <c r="D850" s="74">
        <v>0.74690000000000001</v>
      </c>
      <c r="E850" s="76"/>
      <c r="F850" s="77">
        <v>13.341999999999999</v>
      </c>
      <c r="G850" s="31">
        <f t="shared" si="55"/>
        <v>1.3342000000000001</v>
      </c>
      <c r="H850" s="32">
        <f t="shared" si="52"/>
        <v>311.51736000000022</v>
      </c>
      <c r="I850" s="32">
        <f>MAX($H$19:H850)</f>
        <v>311.51736000000022</v>
      </c>
      <c r="J850" s="33">
        <f t="shared" si="53"/>
        <v>0</v>
      </c>
      <c r="K850" s="34">
        <f t="shared" si="54"/>
        <v>4.3013295757254877E-3</v>
      </c>
      <c r="L850" s="47"/>
    </row>
    <row r="851" spans="1:12" x14ac:dyDescent="0.25">
      <c r="A851" s="73" t="s">
        <v>109</v>
      </c>
      <c r="B851" s="74" t="s">
        <v>120</v>
      </c>
      <c r="C851" s="75">
        <v>44367.5</v>
      </c>
      <c r="D851" s="74"/>
      <c r="E851" s="76"/>
      <c r="F851" s="77">
        <v>-20.074999999999999</v>
      </c>
      <c r="G851" s="31">
        <f t="shared" si="55"/>
        <v>-2.0074999999999998</v>
      </c>
      <c r="H851" s="32">
        <f t="shared" si="52"/>
        <v>309.50986000000023</v>
      </c>
      <c r="I851" s="32">
        <f>MAX($H$19:H851)</f>
        <v>311.51736000000022</v>
      </c>
      <c r="J851" s="33">
        <f t="shared" si="53"/>
        <v>-2.0074999999999932</v>
      </c>
      <c r="K851" s="34">
        <f t="shared" si="54"/>
        <v>-6.4442636519518315E-3</v>
      </c>
      <c r="L851" s="47"/>
    </row>
    <row r="852" spans="1:12" x14ac:dyDescent="0.25">
      <c r="A852" s="73" t="s">
        <v>111</v>
      </c>
      <c r="B852" s="74" t="s">
        <v>120</v>
      </c>
      <c r="C852" s="75">
        <v>44367.5</v>
      </c>
      <c r="D852" s="74">
        <v>19.399999999999999</v>
      </c>
      <c r="E852" s="76"/>
      <c r="F852" s="77">
        <v>-19.945</v>
      </c>
      <c r="G852" s="31">
        <f t="shared" si="55"/>
        <v>-1.9945000000000002</v>
      </c>
      <c r="H852" s="32">
        <f t="shared" si="52"/>
        <v>307.51536000000021</v>
      </c>
      <c r="I852" s="32">
        <f>MAX($H$19:H852)</f>
        <v>311.51736000000022</v>
      </c>
      <c r="J852" s="33">
        <f t="shared" si="53"/>
        <v>-4.0020000000000095</v>
      </c>
      <c r="K852" s="34">
        <f t="shared" si="54"/>
        <v>-6.4440596496667668E-3</v>
      </c>
      <c r="L852" s="47"/>
    </row>
    <row r="853" spans="1:12" x14ac:dyDescent="0.25">
      <c r="A853" s="73" t="s">
        <v>108</v>
      </c>
      <c r="B853" s="74" t="s">
        <v>120</v>
      </c>
      <c r="C853" s="75">
        <v>44367.583333333336</v>
      </c>
      <c r="D853" s="74">
        <v>1.33795</v>
      </c>
      <c r="E853" s="76">
        <v>23172</v>
      </c>
      <c r="F853" s="77">
        <v>-19.9696</v>
      </c>
      <c r="G853" s="31">
        <f t="shared" si="55"/>
        <v>-1.9969600000000001</v>
      </c>
      <c r="H853" s="32">
        <f t="shared" si="52"/>
        <v>305.51840000000021</v>
      </c>
      <c r="I853" s="32">
        <f>MAX($H$19:H853)</f>
        <v>311.51736000000022</v>
      </c>
      <c r="J853" s="33">
        <f t="shared" si="53"/>
        <v>-5.998960000000011</v>
      </c>
      <c r="K853" s="34">
        <f t="shared" si="54"/>
        <v>-6.4938544858377245E-3</v>
      </c>
      <c r="L853" s="47"/>
    </row>
    <row r="854" spans="1:12" x14ac:dyDescent="0.25">
      <c r="A854" s="73" t="s">
        <v>110</v>
      </c>
      <c r="B854" s="74" t="s">
        <v>120</v>
      </c>
      <c r="C854" s="75">
        <v>44367.583333333336</v>
      </c>
      <c r="D854" s="74">
        <v>2081.91</v>
      </c>
      <c r="E854" s="76"/>
      <c r="F854" s="77">
        <v>-20.1068</v>
      </c>
      <c r="G854" s="31">
        <f t="shared" si="55"/>
        <v>-2.0106800000000002</v>
      </c>
      <c r="H854" s="32">
        <f t="shared" si="52"/>
        <v>303.50772000000023</v>
      </c>
      <c r="I854" s="32">
        <f>MAX($H$19:H854)</f>
        <v>311.51736000000022</v>
      </c>
      <c r="J854" s="33">
        <f t="shared" si="53"/>
        <v>-8.0096399999999903</v>
      </c>
      <c r="K854" s="34">
        <f t="shared" si="54"/>
        <v>-6.5812075475649712E-3</v>
      </c>
      <c r="L854" s="47"/>
    </row>
    <row r="855" spans="1:12" x14ac:dyDescent="0.25">
      <c r="A855" s="73" t="s">
        <v>108</v>
      </c>
      <c r="B855" s="74" t="s">
        <v>120</v>
      </c>
      <c r="C855" s="75">
        <v>44368.333333333336</v>
      </c>
      <c r="D855" s="74">
        <v>1.3282799999999999</v>
      </c>
      <c r="E855" s="76">
        <v>17379</v>
      </c>
      <c r="F855" s="77">
        <v>6.5971000000000002</v>
      </c>
      <c r="G855" s="31">
        <f t="shared" si="55"/>
        <v>0.65971000000000002</v>
      </c>
      <c r="H855" s="32">
        <f t="shared" si="52"/>
        <v>304.16743000000025</v>
      </c>
      <c r="I855" s="32">
        <f>MAX($H$19:H855)</f>
        <v>311.51736000000022</v>
      </c>
      <c r="J855" s="33">
        <f t="shared" si="53"/>
        <v>-7.3499299999999721</v>
      </c>
      <c r="K855" s="34">
        <f t="shared" si="54"/>
        <v>2.1736185161946864E-3</v>
      </c>
      <c r="L855" s="47"/>
    </row>
    <row r="856" spans="1:12" x14ac:dyDescent="0.25">
      <c r="A856" s="73" t="s">
        <v>109</v>
      </c>
      <c r="B856" s="74" t="s">
        <v>120</v>
      </c>
      <c r="C856" s="75">
        <v>44368.333333333336</v>
      </c>
      <c r="D856" s="74"/>
      <c r="E856" s="76"/>
      <c r="F856" s="77">
        <v>5.3905999999999992</v>
      </c>
      <c r="G856" s="31">
        <f t="shared" si="55"/>
        <v>0.53905999999999998</v>
      </c>
      <c r="H856" s="32">
        <f t="shared" si="52"/>
        <v>304.70649000000026</v>
      </c>
      <c r="I856" s="32">
        <f>MAX($H$19:H856)</f>
        <v>311.51736000000022</v>
      </c>
      <c r="J856" s="33">
        <f t="shared" si="53"/>
        <v>-6.8108699999999658</v>
      </c>
      <c r="K856" s="34">
        <f t="shared" si="54"/>
        <v>1.7722476071813098E-3</v>
      </c>
      <c r="L856" s="47"/>
    </row>
    <row r="857" spans="1:12" x14ac:dyDescent="0.25">
      <c r="A857" s="73" t="s">
        <v>110</v>
      </c>
      <c r="B857" s="74" t="s">
        <v>120</v>
      </c>
      <c r="C857" s="75">
        <v>44368.333333333336</v>
      </c>
      <c r="D857" s="74">
        <v>2013.29</v>
      </c>
      <c r="E857" s="76"/>
      <c r="F857" s="77">
        <v>6.6626000000000003</v>
      </c>
      <c r="G857" s="31">
        <f t="shared" si="55"/>
        <v>0.66626000000000007</v>
      </c>
      <c r="H857" s="32">
        <f t="shared" ref="H857:H920" si="56">(H856+G857)</f>
        <v>305.37275000000028</v>
      </c>
      <c r="I857" s="32">
        <f>MAX($H$19:H857)</f>
        <v>311.51736000000022</v>
      </c>
      <c r="J857" s="33">
        <f t="shared" ref="J857:J920" si="57">(H857-I857)</f>
        <v>-6.1446099999999433</v>
      </c>
      <c r="K857" s="34">
        <f t="shared" si="54"/>
        <v>2.1865632071047525E-3</v>
      </c>
      <c r="L857" s="47"/>
    </row>
    <row r="858" spans="1:12" x14ac:dyDescent="0.25">
      <c r="A858" s="73" t="s">
        <v>111</v>
      </c>
      <c r="B858" s="74" t="s">
        <v>120</v>
      </c>
      <c r="C858" s="75">
        <v>44368.333333333336</v>
      </c>
      <c r="D858" s="74">
        <v>19.251999999999999</v>
      </c>
      <c r="E858" s="76"/>
      <c r="F858" s="77">
        <v>6.4512999999999998</v>
      </c>
      <c r="G858" s="31">
        <f t="shared" si="55"/>
        <v>0.64512999999999998</v>
      </c>
      <c r="H858" s="32">
        <f t="shared" si="56"/>
        <v>306.01788000000028</v>
      </c>
      <c r="I858" s="32">
        <f>MAX($H$19:H858)</f>
        <v>311.51736000000022</v>
      </c>
      <c r="J858" s="33">
        <f t="shared" si="57"/>
        <v>-5.4994799999999486</v>
      </c>
      <c r="K858" s="34">
        <f t="shared" si="54"/>
        <v>2.1125984554941635E-3</v>
      </c>
      <c r="L858" s="47"/>
    </row>
    <row r="859" spans="1:12" x14ac:dyDescent="0.25">
      <c r="A859" s="73" t="s">
        <v>112</v>
      </c>
      <c r="B859" s="74" t="s">
        <v>120</v>
      </c>
      <c r="C859" s="75">
        <v>44368.333333333336</v>
      </c>
      <c r="D859" s="74"/>
      <c r="E859" s="76"/>
      <c r="F859" s="77">
        <v>6.7567999999999993</v>
      </c>
      <c r="G859" s="31">
        <f t="shared" si="55"/>
        <v>0.67567999999999995</v>
      </c>
      <c r="H859" s="32">
        <f t="shared" si="56"/>
        <v>306.69356000000028</v>
      </c>
      <c r="I859" s="32">
        <f>MAX($H$19:H859)</f>
        <v>311.51736000000022</v>
      </c>
      <c r="J859" s="33">
        <f t="shared" si="57"/>
        <v>-4.8237999999999488</v>
      </c>
      <c r="K859" s="34">
        <f t="shared" si="54"/>
        <v>2.2079755601207562E-3</v>
      </c>
      <c r="L859" s="47"/>
    </row>
    <row r="860" spans="1:12" x14ac:dyDescent="0.25">
      <c r="A860" s="73" t="s">
        <v>113</v>
      </c>
      <c r="B860" s="74" t="s">
        <v>120</v>
      </c>
      <c r="C860" s="75">
        <v>44368.333333333336</v>
      </c>
      <c r="D860" s="74">
        <v>0.69669999999999999</v>
      </c>
      <c r="E860" s="76"/>
      <c r="F860" s="77">
        <v>23.089400000000001</v>
      </c>
      <c r="G860" s="31">
        <f t="shared" si="55"/>
        <v>2.3089400000000002</v>
      </c>
      <c r="H860" s="32">
        <f t="shared" si="56"/>
        <v>309.00250000000028</v>
      </c>
      <c r="I860" s="32">
        <f>MAX($H$19:H860)</f>
        <v>311.51736000000022</v>
      </c>
      <c r="J860" s="33">
        <f t="shared" si="57"/>
        <v>-2.5148599999999419</v>
      </c>
      <c r="K860" s="34">
        <f t="shared" ref="K860:K923" si="58">(H860/H859)-1</f>
        <v>7.5284919579008402E-3</v>
      </c>
      <c r="L860" s="47"/>
    </row>
    <row r="861" spans="1:12" x14ac:dyDescent="0.25">
      <c r="A861" s="73" t="s">
        <v>109</v>
      </c>
      <c r="B861" s="74" t="s">
        <v>120</v>
      </c>
      <c r="C861" s="75">
        <v>44369.583333333336</v>
      </c>
      <c r="D861" s="74"/>
      <c r="E861" s="76"/>
      <c r="F861" s="77">
        <v>-19.9298</v>
      </c>
      <c r="G861" s="31">
        <f t="shared" si="55"/>
        <v>-1.9929800000000002</v>
      </c>
      <c r="H861" s="32">
        <f t="shared" si="56"/>
        <v>307.00952000000029</v>
      </c>
      <c r="I861" s="32">
        <f>MAX($H$19:H861)</f>
        <v>311.51736000000022</v>
      </c>
      <c r="J861" s="33">
        <f t="shared" si="57"/>
        <v>-4.5078399999999306</v>
      </c>
      <c r="K861" s="34">
        <f t="shared" si="58"/>
        <v>-6.4497212805720849E-3</v>
      </c>
      <c r="L861" s="47"/>
    </row>
    <row r="862" spans="1:12" x14ac:dyDescent="0.25">
      <c r="A862" s="73" t="s">
        <v>110</v>
      </c>
      <c r="B862" s="74" t="s">
        <v>120</v>
      </c>
      <c r="C862" s="75">
        <v>44372.416666666664</v>
      </c>
      <c r="D862" s="74">
        <v>1904.78</v>
      </c>
      <c r="E862" s="76"/>
      <c r="F862" s="77">
        <v>27.961100000000002</v>
      </c>
      <c r="G862" s="31">
        <f t="shared" si="55"/>
        <v>2.7961100000000005</v>
      </c>
      <c r="H862" s="32">
        <f t="shared" si="56"/>
        <v>309.80563000000029</v>
      </c>
      <c r="I862" s="32">
        <f>MAX($H$19:H862)</f>
        <v>311.51736000000022</v>
      </c>
      <c r="J862" s="33">
        <f t="shared" si="57"/>
        <v>-1.7117299999999318</v>
      </c>
      <c r="K862" s="34">
        <f t="shared" si="58"/>
        <v>9.1075677392675747E-3</v>
      </c>
      <c r="L862" s="47"/>
    </row>
    <row r="863" spans="1:12" x14ac:dyDescent="0.25">
      <c r="A863" s="73" t="s">
        <v>111</v>
      </c>
      <c r="B863" s="74" t="s">
        <v>120</v>
      </c>
      <c r="C863" s="75">
        <v>44372.416666666664</v>
      </c>
      <c r="D863" s="74">
        <v>18.029</v>
      </c>
      <c r="E863" s="76"/>
      <c r="F863" s="77">
        <v>22.189499999999999</v>
      </c>
      <c r="G863" s="31">
        <f t="shared" si="55"/>
        <v>2.21895</v>
      </c>
      <c r="H863" s="32">
        <f t="shared" si="56"/>
        <v>312.0245800000003</v>
      </c>
      <c r="I863" s="32">
        <f>MAX($H$19:H863)</f>
        <v>312.0245800000003</v>
      </c>
      <c r="J863" s="33">
        <f t="shared" si="57"/>
        <v>0</v>
      </c>
      <c r="K863" s="34">
        <f t="shared" si="58"/>
        <v>7.16239404687391E-3</v>
      </c>
      <c r="L863" s="47"/>
    </row>
    <row r="864" spans="1:12" x14ac:dyDescent="0.25">
      <c r="A864" s="73" t="s">
        <v>112</v>
      </c>
      <c r="B864" s="74" t="s">
        <v>120</v>
      </c>
      <c r="C864" s="75">
        <v>44372.416666666664</v>
      </c>
      <c r="D864" s="74"/>
      <c r="E864" s="76"/>
      <c r="F864" s="77">
        <v>11.766399999999999</v>
      </c>
      <c r="G864" s="31">
        <f t="shared" si="55"/>
        <v>1.1766399999999999</v>
      </c>
      <c r="H864" s="32">
        <f t="shared" si="56"/>
        <v>313.20122000000032</v>
      </c>
      <c r="I864" s="32">
        <f>MAX($H$19:H864)</f>
        <v>313.20122000000032</v>
      </c>
      <c r="J864" s="33">
        <f t="shared" si="57"/>
        <v>0</v>
      </c>
      <c r="K864" s="34">
        <f t="shared" si="58"/>
        <v>3.7709849653511096E-3</v>
      </c>
      <c r="L864" s="47"/>
    </row>
    <row r="865" spans="1:12" x14ac:dyDescent="0.25">
      <c r="A865" s="73" t="s">
        <v>109</v>
      </c>
      <c r="B865" s="74" t="s">
        <v>120</v>
      </c>
      <c r="C865" s="75">
        <v>44372.5</v>
      </c>
      <c r="D865" s="74"/>
      <c r="E865" s="76"/>
      <c r="F865" s="77">
        <v>11.8447</v>
      </c>
      <c r="G865" s="31">
        <f t="shared" si="55"/>
        <v>1.1844699999999999</v>
      </c>
      <c r="H865" s="32">
        <f t="shared" si="56"/>
        <v>314.3856900000003</v>
      </c>
      <c r="I865" s="32">
        <f>MAX($H$19:H865)</f>
        <v>314.3856900000003</v>
      </c>
      <c r="J865" s="33">
        <f t="shared" si="57"/>
        <v>0</v>
      </c>
      <c r="K865" s="34">
        <f t="shared" si="58"/>
        <v>3.781817963544265E-3</v>
      </c>
      <c r="L865" s="47"/>
    </row>
    <row r="866" spans="1:12" x14ac:dyDescent="0.25">
      <c r="A866" s="73" t="s">
        <v>108</v>
      </c>
      <c r="B866" s="74" t="s">
        <v>119</v>
      </c>
      <c r="C866" s="75">
        <v>44377.833333333336</v>
      </c>
      <c r="D866" s="74">
        <v>1.3904799999999999</v>
      </c>
      <c r="E866" s="76">
        <v>19764</v>
      </c>
      <c r="F866" s="77">
        <v>-20.096</v>
      </c>
      <c r="G866" s="31">
        <f t="shared" si="55"/>
        <v>-2.0096000000000003</v>
      </c>
      <c r="H866" s="32">
        <f t="shared" si="56"/>
        <v>312.37609000000032</v>
      </c>
      <c r="I866" s="32">
        <f>MAX($H$19:H866)</f>
        <v>314.3856900000003</v>
      </c>
      <c r="J866" s="33">
        <f t="shared" si="57"/>
        <v>-2.0095999999999776</v>
      </c>
      <c r="K866" s="34">
        <f t="shared" si="58"/>
        <v>-6.3921484467056588E-3</v>
      </c>
      <c r="L866" s="47"/>
    </row>
    <row r="867" spans="1:12" x14ac:dyDescent="0.25">
      <c r="A867" s="73" t="s">
        <v>110</v>
      </c>
      <c r="B867" s="74" t="s">
        <v>119</v>
      </c>
      <c r="C867" s="75">
        <v>44377.916666666664</v>
      </c>
      <c r="D867" s="74">
        <v>2265.3000000000002</v>
      </c>
      <c r="E867" s="76"/>
      <c r="F867" s="77">
        <v>-20.051600000000001</v>
      </c>
      <c r="G867" s="31">
        <f t="shared" si="55"/>
        <v>-2.0051600000000001</v>
      </c>
      <c r="H867" s="32">
        <f t="shared" si="56"/>
        <v>310.37093000000033</v>
      </c>
      <c r="I867" s="32">
        <f>MAX($H$19:H867)</f>
        <v>314.3856900000003</v>
      </c>
      <c r="J867" s="33">
        <f t="shared" si="57"/>
        <v>-4.014759999999967</v>
      </c>
      <c r="K867" s="34">
        <f t="shared" si="58"/>
        <v>-6.41905723322167E-3</v>
      </c>
      <c r="L867" s="47"/>
    </row>
    <row r="868" spans="1:12" x14ac:dyDescent="0.25">
      <c r="A868" s="73" t="s">
        <v>110</v>
      </c>
      <c r="B868" s="74" t="s">
        <v>120</v>
      </c>
      <c r="C868" s="75">
        <v>44378.333333333336</v>
      </c>
      <c r="D868" s="74">
        <v>2129.52</v>
      </c>
      <c r="E868" s="76"/>
      <c r="F868" s="77">
        <v>7.6956000000000007</v>
      </c>
      <c r="G868" s="31">
        <f t="shared" si="55"/>
        <v>0.76956000000000013</v>
      </c>
      <c r="H868" s="32">
        <f t="shared" si="56"/>
        <v>311.14049000000034</v>
      </c>
      <c r="I868" s="32">
        <f>MAX($H$19:H868)</f>
        <v>314.3856900000003</v>
      </c>
      <c r="J868" s="33">
        <f t="shared" si="57"/>
        <v>-3.2451999999999543</v>
      </c>
      <c r="K868" s="34">
        <f t="shared" si="58"/>
        <v>2.4794847893776506E-3</v>
      </c>
      <c r="L868" s="47"/>
    </row>
    <row r="869" spans="1:12" x14ac:dyDescent="0.25">
      <c r="A869" s="73" t="s">
        <v>111</v>
      </c>
      <c r="B869" s="74" t="s">
        <v>120</v>
      </c>
      <c r="C869" s="75">
        <v>44378.333333333336</v>
      </c>
      <c r="D869" s="74">
        <v>17.928000000000001</v>
      </c>
      <c r="E869" s="76"/>
      <c r="F869" s="77">
        <v>-6.3940000000000001</v>
      </c>
      <c r="G869" s="31">
        <f t="shared" si="55"/>
        <v>-0.63940000000000008</v>
      </c>
      <c r="H869" s="32">
        <f t="shared" si="56"/>
        <v>310.50109000000032</v>
      </c>
      <c r="I869" s="32">
        <f>MAX($H$19:H869)</f>
        <v>314.3856900000003</v>
      </c>
      <c r="J869" s="33">
        <f t="shared" si="57"/>
        <v>-3.8845999999999776</v>
      </c>
      <c r="K869" s="34">
        <f t="shared" si="58"/>
        <v>-2.0550202257508809E-3</v>
      </c>
      <c r="L869" s="47"/>
    </row>
    <row r="870" spans="1:12" x14ac:dyDescent="0.25">
      <c r="A870" s="73" t="s">
        <v>108</v>
      </c>
      <c r="B870" s="74" t="s">
        <v>120</v>
      </c>
      <c r="C870" s="75">
        <v>44378.416666666664</v>
      </c>
      <c r="D870" s="74">
        <v>1.3098399999999999</v>
      </c>
      <c r="E870" s="76">
        <v>20232</v>
      </c>
      <c r="F870" s="77">
        <v>-9.1772000000000009</v>
      </c>
      <c r="G870" s="31">
        <f t="shared" si="55"/>
        <v>-0.91772000000000009</v>
      </c>
      <c r="H870" s="32">
        <f t="shared" si="56"/>
        <v>309.58337000000034</v>
      </c>
      <c r="I870" s="32">
        <f>MAX($H$19:H870)</f>
        <v>314.3856900000003</v>
      </c>
      <c r="J870" s="33">
        <f t="shared" si="57"/>
        <v>-4.802319999999952</v>
      </c>
      <c r="K870" s="34">
        <f t="shared" si="58"/>
        <v>-2.9556095922238512E-3</v>
      </c>
      <c r="L870" s="47"/>
    </row>
    <row r="871" spans="1:12" x14ac:dyDescent="0.25">
      <c r="A871" s="73" t="s">
        <v>112</v>
      </c>
      <c r="B871" s="74" t="s">
        <v>120</v>
      </c>
      <c r="C871" s="75">
        <v>44378.416666666664</v>
      </c>
      <c r="D871" s="74"/>
      <c r="E871" s="76"/>
      <c r="F871" s="77">
        <v>3.2033999999999998</v>
      </c>
      <c r="G871" s="31">
        <f t="shared" si="55"/>
        <v>0.32034000000000001</v>
      </c>
      <c r="H871" s="32">
        <f t="shared" si="56"/>
        <v>309.90371000000033</v>
      </c>
      <c r="I871" s="32">
        <f>MAX($H$19:H871)</f>
        <v>314.3856900000003</v>
      </c>
      <c r="J871" s="33">
        <f t="shared" si="57"/>
        <v>-4.4819799999999645</v>
      </c>
      <c r="K871" s="34">
        <f t="shared" si="58"/>
        <v>1.0347455032870823E-3</v>
      </c>
      <c r="L871" s="47"/>
    </row>
    <row r="872" spans="1:12" x14ac:dyDescent="0.25">
      <c r="A872" s="73" t="s">
        <v>108</v>
      </c>
      <c r="B872" s="74" t="s">
        <v>119</v>
      </c>
      <c r="C872" s="75">
        <v>44379.666666666664</v>
      </c>
      <c r="D872" s="74">
        <v>1.3661399999999999</v>
      </c>
      <c r="E872" s="76">
        <v>20563</v>
      </c>
      <c r="F872" s="77">
        <v>6.6685999999999988</v>
      </c>
      <c r="G872" s="31">
        <f t="shared" si="55"/>
        <v>0.6668599999999999</v>
      </c>
      <c r="H872" s="32">
        <f t="shared" si="56"/>
        <v>310.57057000000032</v>
      </c>
      <c r="I872" s="32">
        <f>MAX($H$19:H872)</f>
        <v>314.3856900000003</v>
      </c>
      <c r="J872" s="33">
        <f t="shared" si="57"/>
        <v>-3.815119999999979</v>
      </c>
      <c r="K872" s="34">
        <f t="shared" si="58"/>
        <v>2.1518296763856082E-3</v>
      </c>
      <c r="L872" s="47"/>
    </row>
    <row r="873" spans="1:12" x14ac:dyDescent="0.25">
      <c r="A873" s="73" t="s">
        <v>113</v>
      </c>
      <c r="B873" s="74" t="s">
        <v>119</v>
      </c>
      <c r="C873" s="75">
        <v>44380.333333333336</v>
      </c>
      <c r="D873" s="74">
        <v>0.6774</v>
      </c>
      <c r="E873" s="76"/>
      <c r="F873" s="77">
        <v>-9.6547999999999998</v>
      </c>
      <c r="G873" s="31">
        <f t="shared" ref="G873:G936" si="59">(F873*0.1)</f>
        <v>-0.96548</v>
      </c>
      <c r="H873" s="32">
        <f t="shared" si="56"/>
        <v>309.6050900000003</v>
      </c>
      <c r="I873" s="32">
        <f>MAX($H$19:H873)</f>
        <v>314.3856900000003</v>
      </c>
      <c r="J873" s="33">
        <f t="shared" si="57"/>
        <v>-4.7805999999999926</v>
      </c>
      <c r="K873" s="34">
        <f t="shared" si="58"/>
        <v>-3.1087298452007195E-3</v>
      </c>
      <c r="L873" s="47"/>
    </row>
    <row r="874" spans="1:12" x14ac:dyDescent="0.25">
      <c r="A874" s="73" t="s">
        <v>112</v>
      </c>
      <c r="B874" s="74" t="s">
        <v>119</v>
      </c>
      <c r="C874" s="75">
        <v>44381.333333333336</v>
      </c>
      <c r="D874" s="74"/>
      <c r="E874" s="76"/>
      <c r="F874" s="77">
        <v>-20.123200000000001</v>
      </c>
      <c r="G874" s="31">
        <f t="shared" si="59"/>
        <v>-2.0123200000000003</v>
      </c>
      <c r="H874" s="32">
        <f t="shared" si="56"/>
        <v>307.59277000000031</v>
      </c>
      <c r="I874" s="32">
        <f>MAX($H$19:H874)</f>
        <v>314.3856900000003</v>
      </c>
      <c r="J874" s="33">
        <f t="shared" si="57"/>
        <v>-6.792919999999981</v>
      </c>
      <c r="K874" s="34">
        <f t="shared" si="58"/>
        <v>-6.4996347443770919E-3</v>
      </c>
      <c r="L874" s="47"/>
    </row>
    <row r="875" spans="1:12" x14ac:dyDescent="0.25">
      <c r="A875" s="73" t="s">
        <v>111</v>
      </c>
      <c r="B875" s="74" t="s">
        <v>119</v>
      </c>
      <c r="C875" s="75">
        <v>44381.416666666664</v>
      </c>
      <c r="D875" s="74">
        <v>18.957999999999998</v>
      </c>
      <c r="E875" s="76"/>
      <c r="F875" s="77">
        <v>12.482800000000003</v>
      </c>
      <c r="G875" s="31">
        <f t="shared" si="59"/>
        <v>1.2482800000000003</v>
      </c>
      <c r="H875" s="32">
        <f t="shared" si="56"/>
        <v>308.84105000000034</v>
      </c>
      <c r="I875" s="32">
        <f>MAX($H$19:H875)</f>
        <v>314.3856900000003</v>
      </c>
      <c r="J875" s="33">
        <f t="shared" si="57"/>
        <v>-5.5446399999999585</v>
      </c>
      <c r="K875" s="34">
        <f t="shared" si="58"/>
        <v>4.0582228249383956E-3</v>
      </c>
      <c r="L875" s="47"/>
    </row>
    <row r="876" spans="1:12" x14ac:dyDescent="0.25">
      <c r="A876" s="73" t="s">
        <v>108</v>
      </c>
      <c r="B876" s="74" t="s">
        <v>119</v>
      </c>
      <c r="C876" s="75">
        <v>44381.833333333336</v>
      </c>
      <c r="D876" s="74">
        <v>1.4660899999999999</v>
      </c>
      <c r="E876" s="76">
        <v>28587</v>
      </c>
      <c r="F876" s="77">
        <v>6.7465000000000002</v>
      </c>
      <c r="G876" s="31">
        <f t="shared" si="59"/>
        <v>0.67465000000000008</v>
      </c>
      <c r="H876" s="32">
        <f t="shared" si="56"/>
        <v>309.51570000000032</v>
      </c>
      <c r="I876" s="32">
        <f>MAX($H$19:H876)</f>
        <v>314.3856900000003</v>
      </c>
      <c r="J876" s="33">
        <f t="shared" si="57"/>
        <v>-4.869989999999973</v>
      </c>
      <c r="K876" s="34">
        <f t="shared" si="58"/>
        <v>2.1844570208526815E-3</v>
      </c>
      <c r="L876" s="47"/>
    </row>
    <row r="877" spans="1:12" x14ac:dyDescent="0.25">
      <c r="A877" s="73" t="s">
        <v>108</v>
      </c>
      <c r="B877" s="74" t="s">
        <v>119</v>
      </c>
      <c r="C877" s="75">
        <v>44383.25</v>
      </c>
      <c r="D877" s="74">
        <v>1.45479</v>
      </c>
      <c r="E877" s="76">
        <v>24682</v>
      </c>
      <c r="F877" s="77">
        <v>-20.456400000000002</v>
      </c>
      <c r="G877" s="31">
        <f t="shared" si="59"/>
        <v>-2.0456400000000001</v>
      </c>
      <c r="H877" s="32">
        <f t="shared" si="56"/>
        <v>307.47006000000033</v>
      </c>
      <c r="I877" s="32">
        <f>MAX($H$19:H877)</f>
        <v>314.3856900000003</v>
      </c>
      <c r="J877" s="33">
        <f t="shared" si="57"/>
        <v>-6.9156299999999646</v>
      </c>
      <c r="K877" s="34">
        <f t="shared" si="58"/>
        <v>-6.6091639293256454E-3</v>
      </c>
      <c r="L877" s="47"/>
    </row>
    <row r="878" spans="1:12" x14ac:dyDescent="0.25">
      <c r="A878" s="73" t="s">
        <v>111</v>
      </c>
      <c r="B878" s="74" t="s">
        <v>119</v>
      </c>
      <c r="C878" s="75">
        <v>44383.25</v>
      </c>
      <c r="D878" s="74">
        <v>19.585000000000001</v>
      </c>
      <c r="E878" s="76"/>
      <c r="F878" s="77">
        <v>3.7254</v>
      </c>
      <c r="G878" s="31">
        <f t="shared" si="59"/>
        <v>0.37254000000000004</v>
      </c>
      <c r="H878" s="32">
        <f t="shared" si="56"/>
        <v>307.84260000000035</v>
      </c>
      <c r="I878" s="32">
        <f>MAX($H$19:H878)</f>
        <v>314.3856900000003</v>
      </c>
      <c r="J878" s="33">
        <f t="shared" si="57"/>
        <v>-6.5430899999999497</v>
      </c>
      <c r="K878" s="34">
        <f t="shared" si="58"/>
        <v>1.2116301665274776E-3</v>
      </c>
      <c r="L878" s="47"/>
    </row>
    <row r="879" spans="1:12" x14ac:dyDescent="0.25">
      <c r="A879" s="73" t="s">
        <v>112</v>
      </c>
      <c r="B879" s="74" t="s">
        <v>119</v>
      </c>
      <c r="C879" s="75">
        <v>44383.25</v>
      </c>
      <c r="D879" s="74"/>
      <c r="E879" s="76"/>
      <c r="F879" s="77">
        <v>-19.939800000000002</v>
      </c>
      <c r="G879" s="31">
        <f t="shared" si="59"/>
        <v>-1.9939800000000003</v>
      </c>
      <c r="H879" s="32">
        <f t="shared" si="56"/>
        <v>305.84862000000032</v>
      </c>
      <c r="I879" s="32">
        <f>MAX($H$19:H879)</f>
        <v>314.3856900000003</v>
      </c>
      <c r="J879" s="33">
        <f t="shared" si="57"/>
        <v>-8.5370699999999715</v>
      </c>
      <c r="K879" s="34">
        <f t="shared" si="58"/>
        <v>-6.477271176893673E-3</v>
      </c>
      <c r="L879" s="47"/>
    </row>
    <row r="880" spans="1:12" x14ac:dyDescent="0.25">
      <c r="A880" s="73" t="s">
        <v>110</v>
      </c>
      <c r="B880" s="74" t="s">
        <v>119</v>
      </c>
      <c r="C880" s="75">
        <v>44383.333333333336</v>
      </c>
      <c r="D880" s="74">
        <v>2337.61</v>
      </c>
      <c r="E880" s="76"/>
      <c r="F880" s="77">
        <v>-20.294599999999999</v>
      </c>
      <c r="G880" s="31">
        <f t="shared" si="59"/>
        <v>-2.0294599999999998</v>
      </c>
      <c r="H880" s="32">
        <f t="shared" si="56"/>
        <v>303.81916000000035</v>
      </c>
      <c r="I880" s="32">
        <f>MAX($H$19:H880)</f>
        <v>314.3856900000003</v>
      </c>
      <c r="J880" s="33">
        <f t="shared" si="57"/>
        <v>-10.566529999999943</v>
      </c>
      <c r="K880" s="34">
        <f t="shared" si="58"/>
        <v>-6.6355048455015719E-3</v>
      </c>
      <c r="L880" s="47"/>
    </row>
    <row r="881" spans="1:12" x14ac:dyDescent="0.25">
      <c r="A881" s="73" t="s">
        <v>108</v>
      </c>
      <c r="B881" s="74" t="s">
        <v>120</v>
      </c>
      <c r="C881" s="75">
        <v>44383.833333333336</v>
      </c>
      <c r="D881" s="74">
        <v>1.40951</v>
      </c>
      <c r="E881" s="76">
        <v>25396</v>
      </c>
      <c r="F881" s="77">
        <v>-12.3322</v>
      </c>
      <c r="G881" s="31">
        <f t="shared" si="59"/>
        <v>-1.2332200000000002</v>
      </c>
      <c r="H881" s="32">
        <f t="shared" si="56"/>
        <v>302.58594000000033</v>
      </c>
      <c r="I881" s="32">
        <f>MAX($H$19:H881)</f>
        <v>314.3856900000003</v>
      </c>
      <c r="J881" s="33">
        <f t="shared" si="57"/>
        <v>-11.79974999999996</v>
      </c>
      <c r="K881" s="34">
        <f t="shared" si="58"/>
        <v>-4.0590593430644972E-3</v>
      </c>
      <c r="L881" s="47"/>
    </row>
    <row r="882" spans="1:12" x14ac:dyDescent="0.25">
      <c r="A882" s="73" t="s">
        <v>112</v>
      </c>
      <c r="B882" s="74" t="s">
        <v>120</v>
      </c>
      <c r="C882" s="75">
        <v>44383.916666666664</v>
      </c>
      <c r="D882" s="74"/>
      <c r="E882" s="76"/>
      <c r="F882" s="77">
        <v>-19.934200000000001</v>
      </c>
      <c r="G882" s="31">
        <f t="shared" si="59"/>
        <v>-1.9934200000000002</v>
      </c>
      <c r="H882" s="32">
        <f t="shared" si="56"/>
        <v>300.59252000000032</v>
      </c>
      <c r="I882" s="32">
        <f>MAX($H$19:H882)</f>
        <v>314.3856900000003</v>
      </c>
      <c r="J882" s="33">
        <f t="shared" si="57"/>
        <v>-13.793169999999975</v>
      </c>
      <c r="K882" s="34">
        <f t="shared" si="58"/>
        <v>-6.5879465516475166E-3</v>
      </c>
      <c r="L882" s="47"/>
    </row>
    <row r="883" spans="1:12" x14ac:dyDescent="0.25">
      <c r="A883" s="73" t="s">
        <v>112</v>
      </c>
      <c r="B883" s="74" t="s">
        <v>119</v>
      </c>
      <c r="C883" s="75">
        <v>44384.166666666664</v>
      </c>
      <c r="D883" s="74"/>
      <c r="E883" s="76"/>
      <c r="F883" s="77">
        <v>6.4988999999999999</v>
      </c>
      <c r="G883" s="31">
        <f t="shared" si="59"/>
        <v>0.64989000000000008</v>
      </c>
      <c r="H883" s="32">
        <f t="shared" si="56"/>
        <v>301.24241000000035</v>
      </c>
      <c r="I883" s="32">
        <f>MAX($H$19:H883)</f>
        <v>314.3856900000003</v>
      </c>
      <c r="J883" s="33">
        <f t="shared" si="57"/>
        <v>-13.143279999999947</v>
      </c>
      <c r="K883" s="34">
        <f t="shared" si="58"/>
        <v>2.1620298469171573E-3</v>
      </c>
      <c r="L883" s="47"/>
    </row>
    <row r="884" spans="1:12" x14ac:dyDescent="0.25">
      <c r="A884" s="73" t="s">
        <v>108</v>
      </c>
      <c r="B884" s="74" t="s">
        <v>120</v>
      </c>
      <c r="C884" s="75">
        <v>44385</v>
      </c>
      <c r="D884" s="74">
        <v>1.4041399999999999</v>
      </c>
      <c r="E884" s="76">
        <v>33823</v>
      </c>
      <c r="F884" s="77">
        <v>25.820500000000003</v>
      </c>
      <c r="G884" s="31">
        <f t="shared" si="59"/>
        <v>2.5820500000000006</v>
      </c>
      <c r="H884" s="32">
        <f t="shared" si="56"/>
        <v>303.82446000000033</v>
      </c>
      <c r="I884" s="32">
        <f>MAX($H$19:H884)</f>
        <v>314.3856900000003</v>
      </c>
      <c r="J884" s="33">
        <f t="shared" si="57"/>
        <v>-10.561229999999966</v>
      </c>
      <c r="K884" s="34">
        <f t="shared" si="58"/>
        <v>8.5713362869457299E-3</v>
      </c>
      <c r="L884" s="47"/>
    </row>
    <row r="885" spans="1:12" x14ac:dyDescent="0.25">
      <c r="A885" s="73" t="s">
        <v>109</v>
      </c>
      <c r="B885" s="74" t="s">
        <v>120</v>
      </c>
      <c r="C885" s="75">
        <v>44385</v>
      </c>
      <c r="D885" s="74"/>
      <c r="E885" s="76"/>
      <c r="F885" s="77">
        <v>16.860299999999999</v>
      </c>
      <c r="G885" s="31">
        <f t="shared" si="59"/>
        <v>1.6860299999999999</v>
      </c>
      <c r="H885" s="32">
        <f t="shared" si="56"/>
        <v>305.51049000000035</v>
      </c>
      <c r="I885" s="32">
        <f>MAX($H$19:H885)</f>
        <v>314.3856900000003</v>
      </c>
      <c r="J885" s="33">
        <f t="shared" si="57"/>
        <v>-8.8751999999999498</v>
      </c>
      <c r="K885" s="34">
        <f t="shared" si="58"/>
        <v>5.549355703619252E-3</v>
      </c>
      <c r="L885" s="47"/>
    </row>
    <row r="886" spans="1:12" x14ac:dyDescent="0.25">
      <c r="A886" s="73" t="s">
        <v>113</v>
      </c>
      <c r="B886" s="74" t="s">
        <v>120</v>
      </c>
      <c r="C886" s="75">
        <v>44385</v>
      </c>
      <c r="D886" s="74">
        <v>0.65169999999999995</v>
      </c>
      <c r="E886" s="76"/>
      <c r="F886" s="77">
        <v>22.602699999999999</v>
      </c>
      <c r="G886" s="31">
        <f t="shared" si="59"/>
        <v>2.2602699999999998</v>
      </c>
      <c r="H886" s="32">
        <f t="shared" si="56"/>
        <v>307.77076000000034</v>
      </c>
      <c r="I886" s="32">
        <f>MAX($H$19:H886)</f>
        <v>314.3856900000003</v>
      </c>
      <c r="J886" s="33">
        <f t="shared" si="57"/>
        <v>-6.6149299999999585</v>
      </c>
      <c r="K886" s="34">
        <f t="shared" si="58"/>
        <v>7.398338433485474E-3</v>
      </c>
      <c r="L886" s="47"/>
    </row>
    <row r="887" spans="1:12" x14ac:dyDescent="0.25">
      <c r="A887" s="73" t="s">
        <v>113</v>
      </c>
      <c r="B887" s="74" t="s">
        <v>119</v>
      </c>
      <c r="C887" s="75">
        <v>44388.583333333336</v>
      </c>
      <c r="D887" s="74">
        <v>0.62990000000000002</v>
      </c>
      <c r="E887" s="76"/>
      <c r="F887" s="77">
        <v>6.5061</v>
      </c>
      <c r="G887" s="31">
        <f t="shared" si="59"/>
        <v>0.65061000000000002</v>
      </c>
      <c r="H887" s="32">
        <f t="shared" si="56"/>
        <v>308.42137000000031</v>
      </c>
      <c r="I887" s="32">
        <f>MAX($H$19:H887)</f>
        <v>314.3856900000003</v>
      </c>
      <c r="J887" s="33">
        <f t="shared" si="57"/>
        <v>-5.9643199999999865</v>
      </c>
      <c r="K887" s="34">
        <f t="shared" si="58"/>
        <v>2.113943507823679E-3</v>
      </c>
      <c r="L887" s="47"/>
    </row>
    <row r="888" spans="1:12" x14ac:dyDescent="0.25">
      <c r="A888" s="73" t="s">
        <v>109</v>
      </c>
      <c r="B888" s="74" t="s">
        <v>119</v>
      </c>
      <c r="C888" s="75">
        <v>44388.666666666664</v>
      </c>
      <c r="D888" s="74"/>
      <c r="E888" s="76"/>
      <c r="F888" s="77">
        <v>6.7691999999999997</v>
      </c>
      <c r="G888" s="31">
        <f t="shared" si="59"/>
        <v>0.67691999999999997</v>
      </c>
      <c r="H888" s="32">
        <f t="shared" si="56"/>
        <v>309.0982900000003</v>
      </c>
      <c r="I888" s="32">
        <f>MAX($H$19:H888)</f>
        <v>314.3856900000003</v>
      </c>
      <c r="J888" s="33">
        <f t="shared" si="57"/>
        <v>-5.287399999999991</v>
      </c>
      <c r="K888" s="34">
        <f t="shared" si="58"/>
        <v>2.1947895504128567E-3</v>
      </c>
      <c r="L888" s="47"/>
    </row>
    <row r="889" spans="1:12" x14ac:dyDescent="0.25">
      <c r="A889" s="73" t="s">
        <v>109</v>
      </c>
      <c r="B889" s="74" t="s">
        <v>120</v>
      </c>
      <c r="C889" s="75">
        <v>44389.5</v>
      </c>
      <c r="D889" s="74"/>
      <c r="E889" s="76"/>
      <c r="F889" s="77">
        <v>11.035900000000002</v>
      </c>
      <c r="G889" s="31">
        <f t="shared" si="59"/>
        <v>1.1035900000000003</v>
      </c>
      <c r="H889" s="32">
        <f t="shared" si="56"/>
        <v>310.2018800000003</v>
      </c>
      <c r="I889" s="32">
        <f>MAX($H$19:H889)</f>
        <v>314.3856900000003</v>
      </c>
      <c r="J889" s="33">
        <f t="shared" si="57"/>
        <v>-4.183809999999994</v>
      </c>
      <c r="K889" s="34">
        <f t="shared" si="58"/>
        <v>3.5703529773651876E-3</v>
      </c>
      <c r="L889" s="47"/>
    </row>
    <row r="890" spans="1:12" x14ac:dyDescent="0.25">
      <c r="A890" s="73" t="s">
        <v>110</v>
      </c>
      <c r="B890" s="74" t="s">
        <v>120</v>
      </c>
      <c r="C890" s="75">
        <v>44389.5</v>
      </c>
      <c r="D890" s="74">
        <v>2099.7399999999998</v>
      </c>
      <c r="E890" s="76"/>
      <c r="F890" s="77">
        <v>22.340599999999998</v>
      </c>
      <c r="G890" s="31">
        <f t="shared" si="59"/>
        <v>2.2340599999999999</v>
      </c>
      <c r="H890" s="32">
        <f t="shared" si="56"/>
        <v>312.4359400000003</v>
      </c>
      <c r="I890" s="32">
        <f>MAX($H$19:H890)</f>
        <v>314.3856900000003</v>
      </c>
      <c r="J890" s="33">
        <f t="shared" si="57"/>
        <v>-1.9497499999999945</v>
      </c>
      <c r="K890" s="34">
        <f t="shared" si="58"/>
        <v>7.2019550622968165E-3</v>
      </c>
      <c r="L890" s="47"/>
    </row>
    <row r="891" spans="1:12" x14ac:dyDescent="0.25">
      <c r="A891" s="73" t="s">
        <v>111</v>
      </c>
      <c r="B891" s="74" t="s">
        <v>120</v>
      </c>
      <c r="C891" s="75">
        <v>44389.5</v>
      </c>
      <c r="D891" s="74">
        <v>18.032</v>
      </c>
      <c r="E891" s="76"/>
      <c r="F891" s="77">
        <v>13.5497</v>
      </c>
      <c r="G891" s="31">
        <f t="shared" si="59"/>
        <v>1.35497</v>
      </c>
      <c r="H891" s="32">
        <f t="shared" si="56"/>
        <v>313.79091000000028</v>
      </c>
      <c r="I891" s="32">
        <f>MAX($H$19:H891)</f>
        <v>314.3856900000003</v>
      </c>
      <c r="J891" s="33">
        <f t="shared" si="57"/>
        <v>-0.5947800000000143</v>
      </c>
      <c r="K891" s="34">
        <f t="shared" si="58"/>
        <v>4.3367930078721528E-3</v>
      </c>
      <c r="L891" s="47"/>
    </row>
    <row r="892" spans="1:12" x14ac:dyDescent="0.25">
      <c r="A892" s="73" t="s">
        <v>112</v>
      </c>
      <c r="B892" s="74" t="s">
        <v>120</v>
      </c>
      <c r="C892" s="75">
        <v>44389.5</v>
      </c>
      <c r="D892" s="74"/>
      <c r="E892" s="76"/>
      <c r="F892" s="77">
        <v>23.934200000000001</v>
      </c>
      <c r="G892" s="31">
        <f t="shared" si="59"/>
        <v>2.3934200000000003</v>
      </c>
      <c r="H892" s="32">
        <f t="shared" si="56"/>
        <v>316.18433000000027</v>
      </c>
      <c r="I892" s="32">
        <f>MAX($H$19:H892)</f>
        <v>316.18433000000027</v>
      </c>
      <c r="J892" s="33">
        <f t="shared" si="57"/>
        <v>0</v>
      </c>
      <c r="K892" s="34">
        <f t="shared" si="58"/>
        <v>7.6274357341963306E-3</v>
      </c>
      <c r="L892" s="47"/>
    </row>
    <row r="893" spans="1:12" x14ac:dyDescent="0.25">
      <c r="A893" s="73" t="s">
        <v>111</v>
      </c>
      <c r="B893" s="74" t="s">
        <v>120</v>
      </c>
      <c r="C893" s="75">
        <v>44391.083333333336</v>
      </c>
      <c r="D893" s="74">
        <v>16.510999999999999</v>
      </c>
      <c r="E893" s="76"/>
      <c r="F893" s="77">
        <v>6.7016</v>
      </c>
      <c r="G893" s="31">
        <f t="shared" si="59"/>
        <v>0.67016000000000009</v>
      </c>
      <c r="H893" s="32">
        <f t="shared" si="56"/>
        <v>316.85449000000028</v>
      </c>
      <c r="I893" s="32">
        <f>MAX($H$19:H893)</f>
        <v>316.85449000000028</v>
      </c>
      <c r="J893" s="33">
        <f t="shared" si="57"/>
        <v>0</v>
      </c>
      <c r="K893" s="34">
        <f t="shared" si="58"/>
        <v>2.1195231275377147E-3</v>
      </c>
      <c r="L893" s="47"/>
    </row>
    <row r="894" spans="1:12" x14ac:dyDescent="0.25">
      <c r="A894" s="73" t="s">
        <v>112</v>
      </c>
      <c r="B894" s="74" t="s">
        <v>120</v>
      </c>
      <c r="C894" s="75">
        <v>44391.166666666664</v>
      </c>
      <c r="D894" s="74"/>
      <c r="E894" s="76"/>
      <c r="F894" s="77">
        <v>6.5708000000000002</v>
      </c>
      <c r="G894" s="31">
        <f t="shared" si="59"/>
        <v>0.65708000000000011</v>
      </c>
      <c r="H894" s="32">
        <f t="shared" si="56"/>
        <v>317.51157000000029</v>
      </c>
      <c r="I894" s="32">
        <f>MAX($H$19:H894)</f>
        <v>317.51157000000029</v>
      </c>
      <c r="J894" s="33">
        <f t="shared" si="57"/>
        <v>0</v>
      </c>
      <c r="K894" s="34">
        <f t="shared" si="58"/>
        <v>2.0737594723685415E-3</v>
      </c>
      <c r="L894" s="47"/>
    </row>
    <row r="895" spans="1:12" x14ac:dyDescent="0.25">
      <c r="A895" s="73" t="s">
        <v>109</v>
      </c>
      <c r="B895" s="74" t="s">
        <v>120</v>
      </c>
      <c r="C895" s="75">
        <v>44392.5</v>
      </c>
      <c r="D895" s="74"/>
      <c r="E895" s="76"/>
      <c r="F895" s="77">
        <v>6.5545000000000009</v>
      </c>
      <c r="G895" s="31">
        <f t="shared" si="59"/>
        <v>0.65545000000000009</v>
      </c>
      <c r="H895" s="32">
        <f t="shared" si="56"/>
        <v>318.16702000000026</v>
      </c>
      <c r="I895" s="32">
        <f>MAX($H$19:H895)</f>
        <v>318.16702000000026</v>
      </c>
      <c r="J895" s="33">
        <f t="shared" si="57"/>
        <v>0</v>
      </c>
      <c r="K895" s="34">
        <f t="shared" si="58"/>
        <v>2.0643342225292738E-3</v>
      </c>
      <c r="L895" s="47"/>
    </row>
    <row r="896" spans="1:12" x14ac:dyDescent="0.25">
      <c r="A896" s="73" t="s">
        <v>110</v>
      </c>
      <c r="B896" s="74" t="s">
        <v>120</v>
      </c>
      <c r="C896" s="75">
        <v>44392.5</v>
      </c>
      <c r="D896" s="74">
        <v>1913.15</v>
      </c>
      <c r="E896" s="76"/>
      <c r="F896" s="77">
        <v>-4.8348000000000004</v>
      </c>
      <c r="G896" s="31">
        <f t="shared" si="59"/>
        <v>-0.48348000000000008</v>
      </c>
      <c r="H896" s="32">
        <f t="shared" si="56"/>
        <v>317.68354000000028</v>
      </c>
      <c r="I896" s="32">
        <f>MAX($H$19:H896)</f>
        <v>318.16702000000026</v>
      </c>
      <c r="J896" s="33">
        <f t="shared" si="57"/>
        <v>-0.48347999999998592</v>
      </c>
      <c r="K896" s="34">
        <f t="shared" si="58"/>
        <v>-1.519579244888325E-3</v>
      </c>
      <c r="L896" s="47"/>
    </row>
    <row r="897" spans="1:12" x14ac:dyDescent="0.25">
      <c r="A897" s="73" t="s">
        <v>111</v>
      </c>
      <c r="B897" s="74" t="s">
        <v>120</v>
      </c>
      <c r="C897" s="75">
        <v>44392.5</v>
      </c>
      <c r="D897" s="74">
        <v>16.170000000000002</v>
      </c>
      <c r="E897" s="76"/>
      <c r="F897" s="77">
        <v>6.8294999999999995</v>
      </c>
      <c r="G897" s="31">
        <f t="shared" si="59"/>
        <v>0.68294999999999995</v>
      </c>
      <c r="H897" s="32">
        <f t="shared" si="56"/>
        <v>318.36649000000028</v>
      </c>
      <c r="I897" s="32">
        <f>MAX($H$19:H897)</f>
        <v>318.36649000000028</v>
      </c>
      <c r="J897" s="33">
        <f t="shared" si="57"/>
        <v>0</v>
      </c>
      <c r="K897" s="34">
        <f t="shared" si="58"/>
        <v>2.1497808794248563E-3</v>
      </c>
      <c r="L897" s="47"/>
    </row>
    <row r="898" spans="1:12" x14ac:dyDescent="0.25">
      <c r="A898" s="73" t="s">
        <v>113</v>
      </c>
      <c r="B898" s="74" t="s">
        <v>120</v>
      </c>
      <c r="C898" s="75">
        <v>44392.583333333336</v>
      </c>
      <c r="D898" s="74">
        <v>0.6008</v>
      </c>
      <c r="E898" s="76"/>
      <c r="F898" s="77">
        <v>6.8964999999999996</v>
      </c>
      <c r="G898" s="31">
        <f t="shared" si="59"/>
        <v>0.68964999999999999</v>
      </c>
      <c r="H898" s="32">
        <f t="shared" si="56"/>
        <v>319.05614000000025</v>
      </c>
      <c r="I898" s="32">
        <f>MAX($H$19:H898)</f>
        <v>319.05614000000025</v>
      </c>
      <c r="J898" s="33">
        <f t="shared" si="57"/>
        <v>0</v>
      </c>
      <c r="K898" s="34">
        <f t="shared" si="58"/>
        <v>2.1662141640597099E-3</v>
      </c>
      <c r="L898" s="47"/>
    </row>
    <row r="899" spans="1:12" x14ac:dyDescent="0.25">
      <c r="A899" s="73" t="s">
        <v>113</v>
      </c>
      <c r="B899" s="74" t="s">
        <v>120</v>
      </c>
      <c r="C899" s="75">
        <v>44394.083333333336</v>
      </c>
      <c r="D899" s="74">
        <v>0.57769999999999999</v>
      </c>
      <c r="E899" s="76"/>
      <c r="F899" s="77">
        <v>-6.4954000000000001</v>
      </c>
      <c r="G899" s="31">
        <f t="shared" si="59"/>
        <v>-0.64954000000000001</v>
      </c>
      <c r="H899" s="32">
        <f t="shared" si="56"/>
        <v>318.40660000000025</v>
      </c>
      <c r="I899" s="32">
        <f>MAX($H$19:H899)</f>
        <v>319.05614000000025</v>
      </c>
      <c r="J899" s="33">
        <f t="shared" si="57"/>
        <v>-0.64954000000000178</v>
      </c>
      <c r="K899" s="34">
        <f t="shared" si="58"/>
        <v>-2.0358172702772404E-3</v>
      </c>
      <c r="L899" s="47"/>
    </row>
    <row r="900" spans="1:12" x14ac:dyDescent="0.25">
      <c r="A900" s="73" t="s">
        <v>109</v>
      </c>
      <c r="B900" s="74" t="s">
        <v>120</v>
      </c>
      <c r="C900" s="75">
        <v>44395.666666666664</v>
      </c>
      <c r="D900" s="74"/>
      <c r="E900" s="76"/>
      <c r="F900" s="77">
        <v>33.291000000000004</v>
      </c>
      <c r="G900" s="31">
        <f t="shared" si="59"/>
        <v>3.3291000000000004</v>
      </c>
      <c r="H900" s="32">
        <f t="shared" si="56"/>
        <v>321.73570000000024</v>
      </c>
      <c r="I900" s="32">
        <f>MAX($H$19:H900)</f>
        <v>321.73570000000024</v>
      </c>
      <c r="J900" s="33">
        <f t="shared" si="57"/>
        <v>0</v>
      </c>
      <c r="K900" s="34">
        <f t="shared" si="58"/>
        <v>1.0455499352086228E-2</v>
      </c>
      <c r="L900" s="47"/>
    </row>
    <row r="901" spans="1:12" x14ac:dyDescent="0.25">
      <c r="A901" s="73" t="s">
        <v>110</v>
      </c>
      <c r="B901" s="74" t="s">
        <v>120</v>
      </c>
      <c r="C901" s="75">
        <v>44395.666666666664</v>
      </c>
      <c r="D901" s="74">
        <v>1890.94</v>
      </c>
      <c r="E901" s="76"/>
      <c r="F901" s="77">
        <v>29.2087</v>
      </c>
      <c r="G901" s="31">
        <f t="shared" si="59"/>
        <v>2.9208700000000003</v>
      </c>
      <c r="H901" s="32">
        <f t="shared" si="56"/>
        <v>324.65657000000022</v>
      </c>
      <c r="I901" s="32">
        <f>MAX($H$19:H901)</f>
        <v>324.65657000000022</v>
      </c>
      <c r="J901" s="33">
        <f t="shared" si="57"/>
        <v>0</v>
      </c>
      <c r="K901" s="34">
        <f t="shared" si="58"/>
        <v>9.078476525918644E-3</v>
      </c>
      <c r="L901" s="47"/>
    </row>
    <row r="902" spans="1:12" x14ac:dyDescent="0.25">
      <c r="A902" s="73" t="s">
        <v>113</v>
      </c>
      <c r="B902" s="74" t="s">
        <v>120</v>
      </c>
      <c r="C902" s="75">
        <v>44396.5</v>
      </c>
      <c r="D902" s="74">
        <v>0.56820000000000004</v>
      </c>
      <c r="E902" s="76">
        <v>80808</v>
      </c>
      <c r="F902" s="77">
        <v>6.7877999999999998</v>
      </c>
      <c r="G902" s="31">
        <f t="shared" si="59"/>
        <v>0.67878000000000005</v>
      </c>
      <c r="H902" s="32">
        <f t="shared" si="56"/>
        <v>325.33535000000023</v>
      </c>
      <c r="I902" s="32">
        <f>MAX($H$19:H902)</f>
        <v>325.33535000000023</v>
      </c>
      <c r="J902" s="33">
        <f t="shared" si="57"/>
        <v>0</v>
      </c>
      <c r="K902" s="34">
        <f t="shared" si="58"/>
        <v>2.0907631716802211E-3</v>
      </c>
      <c r="L902" s="47"/>
    </row>
    <row r="903" spans="1:12" x14ac:dyDescent="0.25">
      <c r="A903" s="73" t="s">
        <v>109</v>
      </c>
      <c r="B903" s="74" t="s">
        <v>119</v>
      </c>
      <c r="C903" s="75">
        <v>44401</v>
      </c>
      <c r="D903" s="74"/>
      <c r="E903" s="76"/>
      <c r="F903" s="77">
        <v>10.050599999999999</v>
      </c>
      <c r="G903" s="31">
        <f t="shared" si="59"/>
        <v>1.0050600000000001</v>
      </c>
      <c r="H903" s="32">
        <f t="shared" si="56"/>
        <v>326.34041000000025</v>
      </c>
      <c r="I903" s="32">
        <f>MAX($H$19:H903)</f>
        <v>326.34041000000025</v>
      </c>
      <c r="J903" s="33">
        <f t="shared" si="57"/>
        <v>0</v>
      </c>
      <c r="K903" s="34">
        <f t="shared" si="58"/>
        <v>3.0893046206015295E-3</v>
      </c>
      <c r="L903" s="47"/>
    </row>
    <row r="904" spans="1:12" x14ac:dyDescent="0.25">
      <c r="A904" s="73" t="s">
        <v>108</v>
      </c>
      <c r="B904" s="74" t="s">
        <v>119</v>
      </c>
      <c r="C904" s="75">
        <v>44401.083333333336</v>
      </c>
      <c r="D904" s="74">
        <v>1.2124999999999999</v>
      </c>
      <c r="E904" s="76">
        <v>31007</v>
      </c>
      <c r="F904" s="77">
        <v>6.5332000000000008</v>
      </c>
      <c r="G904" s="31">
        <f t="shared" si="59"/>
        <v>0.65332000000000012</v>
      </c>
      <c r="H904" s="32">
        <f t="shared" si="56"/>
        <v>326.99373000000026</v>
      </c>
      <c r="I904" s="32">
        <f>MAX($H$19:H904)</f>
        <v>326.99373000000026</v>
      </c>
      <c r="J904" s="33">
        <f t="shared" si="57"/>
        <v>0</v>
      </c>
      <c r="K904" s="34">
        <f t="shared" si="58"/>
        <v>2.0019586296406988E-3</v>
      </c>
      <c r="L904" s="47"/>
    </row>
    <row r="905" spans="1:12" x14ac:dyDescent="0.25">
      <c r="A905" s="73" t="s">
        <v>111</v>
      </c>
      <c r="B905" s="74" t="s">
        <v>119</v>
      </c>
      <c r="C905" s="75">
        <v>44401.083333333336</v>
      </c>
      <c r="D905" s="74">
        <v>16.812999999999999</v>
      </c>
      <c r="E905" s="76"/>
      <c r="F905" s="77">
        <v>0.53320000000000001</v>
      </c>
      <c r="G905" s="31">
        <f t="shared" si="59"/>
        <v>5.3320000000000006E-2</v>
      </c>
      <c r="H905" s="32">
        <f t="shared" si="56"/>
        <v>327.04705000000024</v>
      </c>
      <c r="I905" s="32">
        <f>MAX($H$19:H905)</f>
        <v>327.04705000000024</v>
      </c>
      <c r="J905" s="33">
        <f t="shared" si="57"/>
        <v>0</v>
      </c>
      <c r="K905" s="34">
        <f t="shared" si="58"/>
        <v>1.6306123056231137E-4</v>
      </c>
      <c r="L905" s="47"/>
    </row>
    <row r="906" spans="1:12" x14ac:dyDescent="0.25">
      <c r="A906" s="73" t="s">
        <v>110</v>
      </c>
      <c r="B906" s="74" t="s">
        <v>119</v>
      </c>
      <c r="C906" s="75">
        <v>44401.166666666664</v>
      </c>
      <c r="D906" s="74">
        <v>2140.59</v>
      </c>
      <c r="E906" s="76"/>
      <c r="F906" s="77">
        <v>6.4229999999999992</v>
      </c>
      <c r="G906" s="31">
        <f t="shared" si="59"/>
        <v>0.64229999999999998</v>
      </c>
      <c r="H906" s="32">
        <f t="shared" si="56"/>
        <v>327.68935000000022</v>
      </c>
      <c r="I906" s="32">
        <f>MAX($H$19:H906)</f>
        <v>327.68935000000022</v>
      </c>
      <c r="J906" s="33">
        <f t="shared" si="57"/>
        <v>0</v>
      </c>
      <c r="K906" s="34">
        <f t="shared" si="58"/>
        <v>1.9639376046962642E-3</v>
      </c>
      <c r="L906" s="47"/>
    </row>
    <row r="907" spans="1:12" x14ac:dyDescent="0.25">
      <c r="A907" s="73" t="s">
        <v>113</v>
      </c>
      <c r="B907" s="74" t="s">
        <v>119</v>
      </c>
      <c r="C907" s="75">
        <v>44401.166666666664</v>
      </c>
      <c r="D907" s="74">
        <v>0.60909999999999997</v>
      </c>
      <c r="E907" s="76"/>
      <c r="F907" s="77">
        <v>6.5385</v>
      </c>
      <c r="G907" s="31">
        <f t="shared" si="59"/>
        <v>0.65385000000000004</v>
      </c>
      <c r="H907" s="32">
        <f t="shared" si="56"/>
        <v>328.34320000000019</v>
      </c>
      <c r="I907" s="32">
        <f>MAX($H$19:H907)</f>
        <v>328.34320000000019</v>
      </c>
      <c r="J907" s="33">
        <f t="shared" si="57"/>
        <v>0</v>
      </c>
      <c r="K907" s="34">
        <f t="shared" si="58"/>
        <v>1.99533491094539E-3</v>
      </c>
      <c r="L907" s="47"/>
    </row>
    <row r="908" spans="1:12" x14ac:dyDescent="0.25">
      <c r="A908" s="73" t="s">
        <v>108</v>
      </c>
      <c r="B908" s="74" t="s">
        <v>119</v>
      </c>
      <c r="C908" s="75">
        <v>44403.083333333336</v>
      </c>
      <c r="D908" s="74">
        <v>1.3253299999999999</v>
      </c>
      <c r="E908" s="76">
        <v>25348</v>
      </c>
      <c r="F908" s="77">
        <v>11.3483</v>
      </c>
      <c r="G908" s="31">
        <f t="shared" si="59"/>
        <v>1.13483</v>
      </c>
      <c r="H908" s="32">
        <f t="shared" si="56"/>
        <v>329.47803000000022</v>
      </c>
      <c r="I908" s="32">
        <f>MAX($H$19:H908)</f>
        <v>329.47803000000022</v>
      </c>
      <c r="J908" s="33">
        <f t="shared" si="57"/>
        <v>0</v>
      </c>
      <c r="K908" s="34">
        <f t="shared" si="58"/>
        <v>3.4562311630026432E-3</v>
      </c>
      <c r="L908" s="47"/>
    </row>
    <row r="909" spans="1:12" x14ac:dyDescent="0.25">
      <c r="A909" s="73" t="s">
        <v>109</v>
      </c>
      <c r="B909" s="74" t="s">
        <v>119</v>
      </c>
      <c r="C909" s="75">
        <v>44403.083333333336</v>
      </c>
      <c r="D909" s="74"/>
      <c r="E909" s="76"/>
      <c r="F909" s="77">
        <v>5.1415999999999995</v>
      </c>
      <c r="G909" s="31">
        <f t="shared" si="59"/>
        <v>0.51415999999999995</v>
      </c>
      <c r="H909" s="32">
        <f t="shared" si="56"/>
        <v>329.99219000000022</v>
      </c>
      <c r="I909" s="32">
        <f>MAX($H$19:H909)</f>
        <v>329.99219000000022</v>
      </c>
      <c r="J909" s="33">
        <f t="shared" si="57"/>
        <v>0</v>
      </c>
      <c r="K909" s="34">
        <f t="shared" si="58"/>
        <v>1.5605289372404574E-3</v>
      </c>
      <c r="L909" s="47"/>
    </row>
    <row r="910" spans="1:12" x14ac:dyDescent="0.25">
      <c r="A910" s="73" t="s">
        <v>110</v>
      </c>
      <c r="B910" s="74" t="s">
        <v>119</v>
      </c>
      <c r="C910" s="75">
        <v>44403.083333333336</v>
      </c>
      <c r="D910" s="74">
        <v>2315.9499999999998</v>
      </c>
      <c r="E910" s="76"/>
      <c r="F910" s="77">
        <v>6.5489999999999995</v>
      </c>
      <c r="G910" s="31">
        <f t="shared" si="59"/>
        <v>0.65490000000000004</v>
      </c>
      <c r="H910" s="32">
        <f t="shared" si="56"/>
        <v>330.64709000000022</v>
      </c>
      <c r="I910" s="32">
        <f>MAX($H$19:H910)</f>
        <v>330.64709000000022</v>
      </c>
      <c r="J910" s="33">
        <f t="shared" si="57"/>
        <v>0</v>
      </c>
      <c r="K910" s="34">
        <f t="shared" si="58"/>
        <v>1.9845924232329004E-3</v>
      </c>
      <c r="L910" s="47"/>
    </row>
    <row r="911" spans="1:12" x14ac:dyDescent="0.25">
      <c r="A911" s="73" t="s">
        <v>111</v>
      </c>
      <c r="B911" s="74" t="s">
        <v>119</v>
      </c>
      <c r="C911" s="75">
        <v>44403.083333333336</v>
      </c>
      <c r="D911" s="74">
        <v>18.466999999999999</v>
      </c>
      <c r="E911" s="76"/>
      <c r="F911" s="77">
        <v>11.770299999999999</v>
      </c>
      <c r="G911" s="31">
        <f t="shared" si="59"/>
        <v>1.17703</v>
      </c>
      <c r="H911" s="32">
        <f t="shared" si="56"/>
        <v>331.82412000000022</v>
      </c>
      <c r="I911" s="32">
        <f>MAX($H$19:H911)</f>
        <v>331.82412000000022</v>
      </c>
      <c r="J911" s="33">
        <f t="shared" si="57"/>
        <v>0</v>
      </c>
      <c r="K911" s="34">
        <f t="shared" si="58"/>
        <v>3.5597772839919273E-3</v>
      </c>
      <c r="L911" s="47"/>
    </row>
    <row r="912" spans="1:12" x14ac:dyDescent="0.25">
      <c r="A912" s="73" t="s">
        <v>112</v>
      </c>
      <c r="B912" s="74" t="s">
        <v>119</v>
      </c>
      <c r="C912" s="75">
        <v>44403.083333333336</v>
      </c>
      <c r="D912" s="74"/>
      <c r="E912" s="76"/>
      <c r="F912" s="77">
        <v>11.5997</v>
      </c>
      <c r="G912" s="31">
        <f t="shared" si="59"/>
        <v>1.1599700000000002</v>
      </c>
      <c r="H912" s="32">
        <f t="shared" si="56"/>
        <v>332.98409000000021</v>
      </c>
      <c r="I912" s="32">
        <f>MAX($H$19:H912)</f>
        <v>332.98409000000021</v>
      </c>
      <c r="J912" s="33">
        <f t="shared" si="57"/>
        <v>0</v>
      </c>
      <c r="K912" s="34">
        <f t="shared" si="58"/>
        <v>3.4957374406658914E-3</v>
      </c>
      <c r="L912" s="47"/>
    </row>
    <row r="913" spans="1:12" x14ac:dyDescent="0.25">
      <c r="A913" s="73" t="s">
        <v>113</v>
      </c>
      <c r="B913" s="74" t="s">
        <v>119</v>
      </c>
      <c r="C913" s="75">
        <v>44403.083333333336</v>
      </c>
      <c r="D913" s="74">
        <v>0.65149999999999997</v>
      </c>
      <c r="E913" s="76">
        <v>59952</v>
      </c>
      <c r="F913" s="77">
        <v>6.5348000000000006</v>
      </c>
      <c r="G913" s="31">
        <f t="shared" si="59"/>
        <v>0.65348000000000006</v>
      </c>
      <c r="H913" s="32">
        <f t="shared" si="56"/>
        <v>333.63757000000021</v>
      </c>
      <c r="I913" s="32">
        <f>MAX($H$19:H913)</f>
        <v>333.63757000000021</v>
      </c>
      <c r="J913" s="33">
        <f t="shared" si="57"/>
        <v>0</v>
      </c>
      <c r="K913" s="34">
        <f t="shared" si="58"/>
        <v>1.9624961661082185E-3</v>
      </c>
      <c r="L913" s="47"/>
    </row>
    <row r="914" spans="1:12" x14ac:dyDescent="0.25">
      <c r="A914" s="73" t="s">
        <v>109</v>
      </c>
      <c r="B914" s="74" t="s">
        <v>119</v>
      </c>
      <c r="C914" s="75">
        <v>44405.083333333336</v>
      </c>
      <c r="D914" s="74"/>
      <c r="E914" s="76"/>
      <c r="F914" s="77">
        <v>6.6588000000000003</v>
      </c>
      <c r="G914" s="31">
        <f t="shared" si="59"/>
        <v>0.66588000000000003</v>
      </c>
      <c r="H914" s="32">
        <f t="shared" si="56"/>
        <v>334.30345000000023</v>
      </c>
      <c r="I914" s="32">
        <f>MAX($H$19:H914)</f>
        <v>334.30345000000023</v>
      </c>
      <c r="J914" s="33">
        <f t="shared" si="57"/>
        <v>0</v>
      </c>
      <c r="K914" s="34">
        <f t="shared" si="58"/>
        <v>1.9958183965913534E-3</v>
      </c>
      <c r="L914" s="47"/>
    </row>
    <row r="915" spans="1:12" x14ac:dyDescent="0.25">
      <c r="A915" s="73" t="s">
        <v>113</v>
      </c>
      <c r="B915" s="74" t="s">
        <v>119</v>
      </c>
      <c r="C915" s="75">
        <v>44405.333333333336</v>
      </c>
      <c r="D915" s="74">
        <v>0.72740000000000005</v>
      </c>
      <c r="E915" s="76"/>
      <c r="F915" s="77">
        <v>6.8964999999999996</v>
      </c>
      <c r="G915" s="31">
        <f t="shared" si="59"/>
        <v>0.68964999999999999</v>
      </c>
      <c r="H915" s="32">
        <f t="shared" si="56"/>
        <v>334.9931000000002</v>
      </c>
      <c r="I915" s="32">
        <f>MAX($H$19:H915)</f>
        <v>334.9931000000002</v>
      </c>
      <c r="J915" s="33">
        <f t="shared" si="57"/>
        <v>0</v>
      </c>
      <c r="K915" s="34">
        <f t="shared" si="58"/>
        <v>2.0629461048038422E-3</v>
      </c>
      <c r="L915" s="47"/>
    </row>
    <row r="916" spans="1:12" x14ac:dyDescent="0.25">
      <c r="A916" s="73" t="s">
        <v>111</v>
      </c>
      <c r="B916" s="74" t="s">
        <v>119</v>
      </c>
      <c r="C916" s="75">
        <v>44407.083333333336</v>
      </c>
      <c r="D916" s="74">
        <v>19.946999999999999</v>
      </c>
      <c r="E916" s="76"/>
      <c r="F916" s="77">
        <v>-20.0992</v>
      </c>
      <c r="G916" s="31">
        <f t="shared" si="59"/>
        <v>-2.0099200000000002</v>
      </c>
      <c r="H916" s="32">
        <f t="shared" si="56"/>
        <v>332.98318000000017</v>
      </c>
      <c r="I916" s="32">
        <f>MAX($H$19:H916)</f>
        <v>334.9931000000002</v>
      </c>
      <c r="J916" s="33">
        <f t="shared" si="57"/>
        <v>-2.0099200000000224</v>
      </c>
      <c r="K916" s="34">
        <f t="shared" si="58"/>
        <v>-5.9998847737461336E-3</v>
      </c>
      <c r="L916" s="47"/>
    </row>
    <row r="917" spans="1:12" x14ac:dyDescent="0.25">
      <c r="A917" s="73" t="s">
        <v>112</v>
      </c>
      <c r="B917" s="74" t="s">
        <v>119</v>
      </c>
      <c r="C917" s="75">
        <v>44407.166666666664</v>
      </c>
      <c r="D917" s="74"/>
      <c r="E917" s="76"/>
      <c r="F917" s="77">
        <v>-20.482399999999998</v>
      </c>
      <c r="G917" s="31">
        <f t="shared" si="59"/>
        <v>-2.0482399999999998</v>
      </c>
      <c r="H917" s="32">
        <f t="shared" si="56"/>
        <v>330.93494000000015</v>
      </c>
      <c r="I917" s="32">
        <f>MAX($H$19:H917)</f>
        <v>334.9931000000002</v>
      </c>
      <c r="J917" s="33">
        <f t="shared" si="57"/>
        <v>-4.0581600000000435</v>
      </c>
      <c r="K917" s="34">
        <f t="shared" si="58"/>
        <v>-6.1511815701922323E-3</v>
      </c>
      <c r="L917" s="47"/>
    </row>
    <row r="918" spans="1:12" x14ac:dyDescent="0.25">
      <c r="A918" s="73" t="s">
        <v>113</v>
      </c>
      <c r="B918" s="74" t="s">
        <v>119</v>
      </c>
      <c r="C918" s="75">
        <v>44407.166666666664</v>
      </c>
      <c r="D918" s="74">
        <v>0.75639999999999996</v>
      </c>
      <c r="E918" s="76"/>
      <c r="F918" s="77">
        <v>-20.1068</v>
      </c>
      <c r="G918" s="31">
        <f t="shared" si="59"/>
        <v>-2.0106800000000002</v>
      </c>
      <c r="H918" s="32">
        <f t="shared" si="56"/>
        <v>328.92426000000017</v>
      </c>
      <c r="I918" s="32">
        <f>MAX($H$19:H918)</f>
        <v>334.9931000000002</v>
      </c>
      <c r="J918" s="33">
        <f t="shared" si="57"/>
        <v>-6.0688400000000229</v>
      </c>
      <c r="K918" s="34">
        <f t="shared" si="58"/>
        <v>-6.0757561592015286E-3</v>
      </c>
      <c r="L918" s="47"/>
    </row>
    <row r="919" spans="1:12" x14ac:dyDescent="0.25">
      <c r="A919" s="73" t="s">
        <v>108</v>
      </c>
      <c r="B919" s="74" t="s">
        <v>120</v>
      </c>
      <c r="C919" s="75">
        <v>44407.5</v>
      </c>
      <c r="D919" s="74">
        <v>1.2594799999999999</v>
      </c>
      <c r="E919" s="76">
        <v>27859</v>
      </c>
      <c r="F919" s="77">
        <v>-20.231199999999998</v>
      </c>
      <c r="G919" s="31">
        <f t="shared" si="59"/>
        <v>-2.02312</v>
      </c>
      <c r="H919" s="32">
        <f t="shared" si="56"/>
        <v>326.90114000000017</v>
      </c>
      <c r="I919" s="32">
        <f>MAX($H$19:H919)</f>
        <v>334.9931000000002</v>
      </c>
      <c r="J919" s="33">
        <f t="shared" si="57"/>
        <v>-8.0919600000000287</v>
      </c>
      <c r="K919" s="34">
        <f t="shared" si="58"/>
        <v>-6.1507168854009198E-3</v>
      </c>
      <c r="L919" s="47"/>
    </row>
    <row r="920" spans="1:12" x14ac:dyDescent="0.25">
      <c r="A920" s="73" t="s">
        <v>111</v>
      </c>
      <c r="B920" s="74" t="s">
        <v>120</v>
      </c>
      <c r="C920" s="75">
        <v>44407.5</v>
      </c>
      <c r="D920" s="74">
        <v>19.068000000000001</v>
      </c>
      <c r="E920" s="76"/>
      <c r="F920" s="77">
        <v>-20.494600000000002</v>
      </c>
      <c r="G920" s="31">
        <f t="shared" si="59"/>
        <v>-2.0494600000000003</v>
      </c>
      <c r="H920" s="32">
        <f t="shared" si="56"/>
        <v>324.85168000000016</v>
      </c>
      <c r="I920" s="32">
        <f>MAX($H$19:H920)</f>
        <v>334.9931000000002</v>
      </c>
      <c r="J920" s="33">
        <f t="shared" si="57"/>
        <v>-10.141420000000039</v>
      </c>
      <c r="K920" s="34">
        <f t="shared" si="58"/>
        <v>-6.2693571518288582E-3</v>
      </c>
      <c r="L920" s="47"/>
    </row>
    <row r="921" spans="1:12" x14ac:dyDescent="0.25">
      <c r="A921" s="73" t="s">
        <v>112</v>
      </c>
      <c r="B921" s="74" t="s">
        <v>120</v>
      </c>
      <c r="C921" s="75">
        <v>44407.5</v>
      </c>
      <c r="D921" s="74"/>
      <c r="E921" s="76"/>
      <c r="F921" s="77">
        <v>-20</v>
      </c>
      <c r="G921" s="31">
        <f t="shared" si="59"/>
        <v>-2</v>
      </c>
      <c r="H921" s="32">
        <f t="shared" ref="H921:H984" si="60">(H920+G921)</f>
        <v>322.85168000000016</v>
      </c>
      <c r="I921" s="32">
        <f>MAX($H$19:H921)</f>
        <v>334.9931000000002</v>
      </c>
      <c r="J921" s="33">
        <f t="shared" ref="J921:J984" si="61">(H921-I921)</f>
        <v>-12.141420000000039</v>
      </c>
      <c r="K921" s="34">
        <f t="shared" si="58"/>
        <v>-6.1566558621460876E-3</v>
      </c>
      <c r="L921" s="47"/>
    </row>
    <row r="922" spans="1:12" x14ac:dyDescent="0.25">
      <c r="A922" s="73" t="s">
        <v>111</v>
      </c>
      <c r="B922" s="74" t="s">
        <v>119</v>
      </c>
      <c r="C922" s="75">
        <v>44407.75</v>
      </c>
      <c r="D922" s="74">
        <v>21.428000000000001</v>
      </c>
      <c r="E922" s="76"/>
      <c r="F922" s="77">
        <v>10.900799999999998</v>
      </c>
      <c r="G922" s="31">
        <f t="shared" si="59"/>
        <v>1.0900799999999999</v>
      </c>
      <c r="H922" s="32">
        <f t="shared" si="60"/>
        <v>323.94176000000016</v>
      </c>
      <c r="I922" s="32">
        <f>MAX($H$19:H922)</f>
        <v>334.9931000000002</v>
      </c>
      <c r="J922" s="33">
        <f t="shared" si="61"/>
        <v>-11.051340000000039</v>
      </c>
      <c r="K922" s="34">
        <f t="shared" si="58"/>
        <v>3.3764111123721907E-3</v>
      </c>
      <c r="L922" s="47"/>
    </row>
    <row r="923" spans="1:12" x14ac:dyDescent="0.25">
      <c r="A923" s="73" t="s">
        <v>109</v>
      </c>
      <c r="B923" s="74" t="s">
        <v>119</v>
      </c>
      <c r="C923" s="75">
        <v>44407.916666666664</v>
      </c>
      <c r="D923" s="74"/>
      <c r="E923" s="76"/>
      <c r="F923" s="77">
        <v>6.7013999999999996</v>
      </c>
      <c r="G923" s="31">
        <f t="shared" si="59"/>
        <v>0.67013999999999996</v>
      </c>
      <c r="H923" s="32">
        <f t="shared" si="60"/>
        <v>324.61190000000016</v>
      </c>
      <c r="I923" s="32">
        <f>MAX($H$19:H923)</f>
        <v>334.9931000000002</v>
      </c>
      <c r="J923" s="33">
        <f t="shared" si="61"/>
        <v>-10.381200000000035</v>
      </c>
      <c r="K923" s="34">
        <f t="shared" si="58"/>
        <v>2.0687051894761055E-3</v>
      </c>
      <c r="L923" s="47"/>
    </row>
    <row r="924" spans="1:12" x14ac:dyDescent="0.25">
      <c r="A924" s="73" t="s">
        <v>108</v>
      </c>
      <c r="B924" s="74" t="s">
        <v>119</v>
      </c>
      <c r="C924" s="75">
        <v>44408</v>
      </c>
      <c r="D924" s="74">
        <v>1.3117399999999999</v>
      </c>
      <c r="E924" s="76">
        <v>30483</v>
      </c>
      <c r="F924" s="77">
        <v>-8.3035999999999994</v>
      </c>
      <c r="G924" s="31">
        <f t="shared" si="59"/>
        <v>-0.83035999999999999</v>
      </c>
      <c r="H924" s="32">
        <f t="shared" si="60"/>
        <v>323.78154000000018</v>
      </c>
      <c r="I924" s="32">
        <f>MAX($H$19:H924)</f>
        <v>334.9931000000002</v>
      </c>
      <c r="J924" s="33">
        <f t="shared" si="61"/>
        <v>-11.21156000000002</v>
      </c>
      <c r="K924" s="34">
        <f t="shared" ref="K924:K987" si="62">(H924/H923)-1</f>
        <v>-2.5580085018447329E-3</v>
      </c>
      <c r="L924" s="47"/>
    </row>
    <row r="925" spans="1:12" x14ac:dyDescent="0.25">
      <c r="A925" s="73" t="s">
        <v>110</v>
      </c>
      <c r="B925" s="74" t="s">
        <v>119</v>
      </c>
      <c r="C925" s="75">
        <v>44408</v>
      </c>
      <c r="D925" s="74">
        <v>2463.9499999999998</v>
      </c>
      <c r="E925" s="76"/>
      <c r="F925" s="77">
        <v>-1.2702</v>
      </c>
      <c r="G925" s="31">
        <f t="shared" si="59"/>
        <v>-0.12701999999999999</v>
      </c>
      <c r="H925" s="32">
        <f t="shared" si="60"/>
        <v>323.65452000000016</v>
      </c>
      <c r="I925" s="32">
        <f>MAX($H$19:H925)</f>
        <v>334.9931000000002</v>
      </c>
      <c r="J925" s="33">
        <f t="shared" si="61"/>
        <v>-11.338580000000036</v>
      </c>
      <c r="K925" s="34">
        <f t="shared" si="62"/>
        <v>-3.9230154998959321E-4</v>
      </c>
      <c r="L925" s="47"/>
    </row>
    <row r="926" spans="1:12" x14ac:dyDescent="0.25">
      <c r="A926" s="73" t="s">
        <v>112</v>
      </c>
      <c r="B926" s="74" t="s">
        <v>119</v>
      </c>
      <c r="C926" s="75">
        <v>44408</v>
      </c>
      <c r="D926" s="74"/>
      <c r="E926" s="76"/>
      <c r="F926" s="77">
        <v>-19.833199999999998</v>
      </c>
      <c r="G926" s="31">
        <f t="shared" si="59"/>
        <v>-1.98332</v>
      </c>
      <c r="H926" s="32">
        <f t="shared" si="60"/>
        <v>321.67120000000017</v>
      </c>
      <c r="I926" s="32">
        <f>MAX($H$19:H926)</f>
        <v>334.9931000000002</v>
      </c>
      <c r="J926" s="33">
        <f t="shared" si="61"/>
        <v>-13.321900000000028</v>
      </c>
      <c r="K926" s="34">
        <f t="shared" si="62"/>
        <v>-6.1278921734199132E-3</v>
      </c>
      <c r="L926" s="47"/>
    </row>
    <row r="927" spans="1:12" x14ac:dyDescent="0.25">
      <c r="A927" s="73" t="s">
        <v>111</v>
      </c>
      <c r="B927" s="74" t="s">
        <v>119</v>
      </c>
      <c r="C927" s="75">
        <v>44410.75</v>
      </c>
      <c r="D927" s="74">
        <v>23.710999999999999</v>
      </c>
      <c r="E927" s="76"/>
      <c r="F927" s="77">
        <v>4.3533000000000008</v>
      </c>
      <c r="G927" s="31">
        <f t="shared" si="59"/>
        <v>0.43533000000000011</v>
      </c>
      <c r="H927" s="32">
        <f t="shared" si="60"/>
        <v>322.10653000000019</v>
      </c>
      <c r="I927" s="32">
        <f>MAX($H$19:H927)</f>
        <v>334.9931000000002</v>
      </c>
      <c r="J927" s="33">
        <f t="shared" si="61"/>
        <v>-12.886570000000006</v>
      </c>
      <c r="K927" s="34">
        <f t="shared" si="62"/>
        <v>1.353338439997076E-3</v>
      </c>
      <c r="L927" s="47"/>
    </row>
    <row r="928" spans="1:12" x14ac:dyDescent="0.25">
      <c r="A928" s="73" t="s">
        <v>113</v>
      </c>
      <c r="B928" s="74" t="s">
        <v>120</v>
      </c>
      <c r="C928" s="75">
        <v>44411.083333333336</v>
      </c>
      <c r="D928" s="74">
        <v>0.72560000000000002</v>
      </c>
      <c r="E928" s="76"/>
      <c r="F928" s="77">
        <v>11.882899999999999</v>
      </c>
      <c r="G928" s="31">
        <f t="shared" si="59"/>
        <v>1.1882900000000001</v>
      </c>
      <c r="H928" s="32">
        <f t="shared" si="60"/>
        <v>323.29482000000019</v>
      </c>
      <c r="I928" s="32">
        <f>MAX($H$19:H928)</f>
        <v>334.9931000000002</v>
      </c>
      <c r="J928" s="33">
        <f t="shared" si="61"/>
        <v>-11.698280000000011</v>
      </c>
      <c r="K928" s="34">
        <f t="shared" si="62"/>
        <v>3.6891211115774869E-3</v>
      </c>
      <c r="L928" s="47"/>
    </row>
    <row r="929" spans="1:12" x14ac:dyDescent="0.25">
      <c r="A929" s="73" t="s">
        <v>111</v>
      </c>
      <c r="B929" s="74" t="s">
        <v>120</v>
      </c>
      <c r="C929" s="75">
        <v>44411.416666666664</v>
      </c>
      <c r="D929" s="74">
        <v>22.673999999999999</v>
      </c>
      <c r="E929" s="76"/>
      <c r="F929" s="77">
        <v>-19.701000000000001</v>
      </c>
      <c r="G929" s="31">
        <f t="shared" si="59"/>
        <v>-1.9701000000000002</v>
      </c>
      <c r="H929" s="32">
        <f t="shared" si="60"/>
        <v>321.32472000000018</v>
      </c>
      <c r="I929" s="32">
        <f>MAX($H$19:H929)</f>
        <v>334.9931000000002</v>
      </c>
      <c r="J929" s="33">
        <f t="shared" si="61"/>
        <v>-13.668380000000013</v>
      </c>
      <c r="K929" s="34">
        <f t="shared" si="62"/>
        <v>-6.0938186389748461E-3</v>
      </c>
      <c r="L929" s="47"/>
    </row>
    <row r="930" spans="1:12" x14ac:dyDescent="0.25">
      <c r="A930" s="73" t="s">
        <v>108</v>
      </c>
      <c r="B930" s="74" t="s">
        <v>119</v>
      </c>
      <c r="C930" s="75">
        <v>44411.583333333336</v>
      </c>
      <c r="D930" s="74">
        <v>1.3555999999999999</v>
      </c>
      <c r="E930" s="76">
        <v>24663</v>
      </c>
      <c r="F930" s="77">
        <v>-11.986199999999998</v>
      </c>
      <c r="G930" s="31">
        <f t="shared" si="59"/>
        <v>-1.1986199999999998</v>
      </c>
      <c r="H930" s="32">
        <f t="shared" si="60"/>
        <v>320.12610000000018</v>
      </c>
      <c r="I930" s="32">
        <f>MAX($H$19:H930)</f>
        <v>334.9931000000002</v>
      </c>
      <c r="J930" s="33">
        <f t="shared" si="61"/>
        <v>-14.867000000000019</v>
      </c>
      <c r="K930" s="34">
        <f t="shared" si="62"/>
        <v>-3.7302452173614276E-3</v>
      </c>
      <c r="L930" s="47"/>
    </row>
    <row r="931" spans="1:12" x14ac:dyDescent="0.25">
      <c r="A931" s="73" t="s">
        <v>110</v>
      </c>
      <c r="B931" s="74" t="s">
        <v>119</v>
      </c>
      <c r="C931" s="75">
        <v>44412.583333333336</v>
      </c>
      <c r="D931" s="74">
        <v>2609.3200000000002</v>
      </c>
      <c r="E931" s="76"/>
      <c r="F931" s="77">
        <v>10.760500000000002</v>
      </c>
      <c r="G931" s="31">
        <f t="shared" si="59"/>
        <v>1.0760500000000002</v>
      </c>
      <c r="H931" s="32">
        <f t="shared" si="60"/>
        <v>321.20215000000019</v>
      </c>
      <c r="I931" s="32">
        <f>MAX($H$19:H931)</f>
        <v>334.9931000000002</v>
      </c>
      <c r="J931" s="33">
        <f t="shared" si="61"/>
        <v>-13.790950000000009</v>
      </c>
      <c r="K931" s="34">
        <f t="shared" si="62"/>
        <v>3.3613316752367783E-3</v>
      </c>
      <c r="L931" s="47"/>
    </row>
    <row r="932" spans="1:12" x14ac:dyDescent="0.25">
      <c r="A932" s="73" t="s">
        <v>112</v>
      </c>
      <c r="B932" s="74" t="s">
        <v>119</v>
      </c>
      <c r="C932" s="75">
        <v>44412.583333333336</v>
      </c>
      <c r="D932" s="74"/>
      <c r="E932" s="76"/>
      <c r="F932" s="77">
        <v>6.5244999999999997</v>
      </c>
      <c r="G932" s="31">
        <f t="shared" si="59"/>
        <v>0.65244999999999997</v>
      </c>
      <c r="H932" s="32">
        <f t="shared" si="60"/>
        <v>321.85460000000018</v>
      </c>
      <c r="I932" s="32">
        <f>MAX($H$19:H932)</f>
        <v>334.9931000000002</v>
      </c>
      <c r="J932" s="33">
        <f t="shared" si="61"/>
        <v>-13.138500000000022</v>
      </c>
      <c r="K932" s="34">
        <f t="shared" si="62"/>
        <v>2.0312753199192013E-3</v>
      </c>
      <c r="L932" s="47"/>
    </row>
    <row r="933" spans="1:12" x14ac:dyDescent="0.25">
      <c r="A933" s="73" t="s">
        <v>111</v>
      </c>
      <c r="B933" s="74" t="s">
        <v>119</v>
      </c>
      <c r="C933" s="75">
        <v>44412.666666666664</v>
      </c>
      <c r="D933" s="74">
        <v>24.669</v>
      </c>
      <c r="E933" s="76"/>
      <c r="F933" s="77">
        <v>-20.2074</v>
      </c>
      <c r="G933" s="31">
        <f t="shared" si="59"/>
        <v>-2.02074</v>
      </c>
      <c r="H933" s="32">
        <f t="shared" si="60"/>
        <v>319.83386000000019</v>
      </c>
      <c r="I933" s="32">
        <f>MAX($H$19:H933)</f>
        <v>334.9931000000002</v>
      </c>
      <c r="J933" s="33">
        <f t="shared" si="61"/>
        <v>-15.159240000000011</v>
      </c>
      <c r="K933" s="34">
        <f t="shared" si="62"/>
        <v>-6.2784251025151949E-3</v>
      </c>
      <c r="L933" s="47"/>
    </row>
    <row r="934" spans="1:12" x14ac:dyDescent="0.25">
      <c r="A934" s="73" t="s">
        <v>109</v>
      </c>
      <c r="B934" s="74" t="s">
        <v>120</v>
      </c>
      <c r="C934" s="75">
        <v>44413.416666666664</v>
      </c>
      <c r="D934" s="74"/>
      <c r="E934" s="76"/>
      <c r="F934" s="77">
        <v>6.5</v>
      </c>
      <c r="G934" s="31">
        <f t="shared" si="59"/>
        <v>0.65</v>
      </c>
      <c r="H934" s="32">
        <f t="shared" si="60"/>
        <v>320.48386000000016</v>
      </c>
      <c r="I934" s="32">
        <f>MAX($H$19:H934)</f>
        <v>334.9931000000002</v>
      </c>
      <c r="J934" s="33">
        <f t="shared" si="61"/>
        <v>-14.509240000000034</v>
      </c>
      <c r="K934" s="34">
        <f t="shared" si="62"/>
        <v>2.0323051474286924E-3</v>
      </c>
      <c r="L934" s="47"/>
    </row>
    <row r="935" spans="1:12" x14ac:dyDescent="0.25">
      <c r="A935" s="73" t="s">
        <v>112</v>
      </c>
      <c r="B935" s="74" t="s">
        <v>120</v>
      </c>
      <c r="C935" s="75">
        <v>44413.416666666664</v>
      </c>
      <c r="D935" s="74"/>
      <c r="E935" s="76"/>
      <c r="F935" s="77">
        <v>-20.289000000000001</v>
      </c>
      <c r="G935" s="31">
        <f t="shared" si="59"/>
        <v>-2.0289000000000001</v>
      </c>
      <c r="H935" s="32">
        <f t="shared" si="60"/>
        <v>318.45496000000014</v>
      </c>
      <c r="I935" s="32">
        <f>MAX($H$19:H935)</f>
        <v>334.9931000000002</v>
      </c>
      <c r="J935" s="33">
        <f t="shared" si="61"/>
        <v>-16.538140000000055</v>
      </c>
      <c r="K935" s="34">
        <f t="shared" si="62"/>
        <v>-6.3307400254103419E-3</v>
      </c>
      <c r="L935" s="47"/>
    </row>
    <row r="936" spans="1:12" x14ac:dyDescent="0.25">
      <c r="A936" s="73" t="s">
        <v>113</v>
      </c>
      <c r="B936" s="74" t="s">
        <v>120</v>
      </c>
      <c r="C936" s="75">
        <v>44413.416666666664</v>
      </c>
      <c r="D936" s="74">
        <v>0.7097</v>
      </c>
      <c r="E936" s="76"/>
      <c r="F936" s="77">
        <v>-19.638199999999998</v>
      </c>
      <c r="G936" s="31">
        <f t="shared" si="59"/>
        <v>-1.9638199999999999</v>
      </c>
      <c r="H936" s="32">
        <f t="shared" si="60"/>
        <v>316.49114000000014</v>
      </c>
      <c r="I936" s="32">
        <f>MAX($H$19:H936)</f>
        <v>334.9931000000002</v>
      </c>
      <c r="J936" s="33">
        <f t="shared" si="61"/>
        <v>-18.501960000000054</v>
      </c>
      <c r="K936" s="34">
        <f t="shared" si="62"/>
        <v>-6.1667119268609127E-3</v>
      </c>
      <c r="L936" s="47"/>
    </row>
    <row r="937" spans="1:12" x14ac:dyDescent="0.25">
      <c r="A937" s="73" t="s">
        <v>109</v>
      </c>
      <c r="B937" s="74" t="s">
        <v>119</v>
      </c>
      <c r="C937" s="75">
        <v>44413.75</v>
      </c>
      <c r="D937" s="74"/>
      <c r="E937" s="76"/>
      <c r="F937" s="77">
        <v>3.5883999999999996</v>
      </c>
      <c r="G937" s="31">
        <f t="shared" ref="G937:G1000" si="63">(F937*0.1)</f>
        <v>0.35883999999999999</v>
      </c>
      <c r="H937" s="32">
        <f t="shared" si="60"/>
        <v>316.84998000000013</v>
      </c>
      <c r="I937" s="32">
        <f>MAX($H$19:H937)</f>
        <v>334.9931000000002</v>
      </c>
      <c r="J937" s="33">
        <f t="shared" si="61"/>
        <v>-18.143120000000067</v>
      </c>
      <c r="K937" s="34">
        <f t="shared" si="62"/>
        <v>1.1338074108488971E-3</v>
      </c>
      <c r="L937" s="47"/>
    </row>
    <row r="938" spans="1:12" x14ac:dyDescent="0.25">
      <c r="A938" s="73" t="s">
        <v>112</v>
      </c>
      <c r="B938" s="74" t="s">
        <v>119</v>
      </c>
      <c r="C938" s="75">
        <v>44413.75</v>
      </c>
      <c r="D938" s="74"/>
      <c r="E938" s="76"/>
      <c r="F938" s="77">
        <v>-20.5366</v>
      </c>
      <c r="G938" s="31">
        <f t="shared" si="63"/>
        <v>-2.0536600000000003</v>
      </c>
      <c r="H938" s="32">
        <f t="shared" si="60"/>
        <v>314.79632000000015</v>
      </c>
      <c r="I938" s="32">
        <f>MAX($H$19:H938)</f>
        <v>334.9931000000002</v>
      </c>
      <c r="J938" s="33">
        <f t="shared" si="61"/>
        <v>-20.196780000000047</v>
      </c>
      <c r="K938" s="34">
        <f t="shared" si="62"/>
        <v>-6.4814900729991409E-3</v>
      </c>
      <c r="L938" s="47"/>
    </row>
    <row r="939" spans="1:12" x14ac:dyDescent="0.25">
      <c r="A939" s="73" t="s">
        <v>110</v>
      </c>
      <c r="B939" s="74" t="s">
        <v>119</v>
      </c>
      <c r="C939" s="75">
        <v>44413.916666666664</v>
      </c>
      <c r="D939" s="74">
        <v>2828.73</v>
      </c>
      <c r="E939" s="76"/>
      <c r="F939" s="77">
        <v>-11.6258</v>
      </c>
      <c r="G939" s="31">
        <f t="shared" si="63"/>
        <v>-1.1625799999999999</v>
      </c>
      <c r="H939" s="32">
        <f t="shared" si="60"/>
        <v>313.63374000000016</v>
      </c>
      <c r="I939" s="32">
        <f>MAX($H$19:H939)</f>
        <v>334.9931000000002</v>
      </c>
      <c r="J939" s="33">
        <f t="shared" si="61"/>
        <v>-21.359360000000038</v>
      </c>
      <c r="K939" s="34">
        <f t="shared" si="62"/>
        <v>-3.6931181406441027E-3</v>
      </c>
      <c r="L939" s="47"/>
    </row>
    <row r="940" spans="1:12" x14ac:dyDescent="0.25">
      <c r="A940" s="73" t="s">
        <v>113</v>
      </c>
      <c r="B940" s="74" t="s">
        <v>119</v>
      </c>
      <c r="C940" s="75">
        <v>44413.916666666664</v>
      </c>
      <c r="D940" s="74">
        <v>0.73460000000000003</v>
      </c>
      <c r="E940" s="76"/>
      <c r="F940" s="77">
        <v>-4.4596</v>
      </c>
      <c r="G940" s="31">
        <f t="shared" si="63"/>
        <v>-0.44596000000000002</v>
      </c>
      <c r="H940" s="32">
        <f t="shared" si="60"/>
        <v>313.18778000000015</v>
      </c>
      <c r="I940" s="32">
        <f>MAX($H$19:H940)</f>
        <v>334.9931000000002</v>
      </c>
      <c r="J940" s="33">
        <f t="shared" si="61"/>
        <v>-21.805320000000052</v>
      </c>
      <c r="K940" s="34">
        <f t="shared" si="62"/>
        <v>-1.4219133438896359E-3</v>
      </c>
      <c r="L940" s="47"/>
    </row>
    <row r="941" spans="1:12" x14ac:dyDescent="0.25">
      <c r="A941" s="73" t="s">
        <v>111</v>
      </c>
      <c r="B941" s="74" t="s">
        <v>120</v>
      </c>
      <c r="C941" s="75">
        <v>44414.5</v>
      </c>
      <c r="D941" s="74">
        <v>23.338000000000001</v>
      </c>
      <c r="E941" s="76"/>
      <c r="F941" s="77">
        <v>-19.914000000000001</v>
      </c>
      <c r="G941" s="31">
        <f t="shared" si="63"/>
        <v>-1.9914000000000003</v>
      </c>
      <c r="H941" s="32">
        <f t="shared" si="60"/>
        <v>311.19638000000015</v>
      </c>
      <c r="I941" s="32">
        <f>MAX($H$19:H941)</f>
        <v>334.9931000000002</v>
      </c>
      <c r="J941" s="33">
        <f t="shared" si="61"/>
        <v>-23.79672000000005</v>
      </c>
      <c r="K941" s="34">
        <f t="shared" si="62"/>
        <v>-6.3584856344012231E-3</v>
      </c>
      <c r="L941" s="47"/>
    </row>
    <row r="942" spans="1:12" x14ac:dyDescent="0.25">
      <c r="A942" s="73" t="s">
        <v>108</v>
      </c>
      <c r="B942" s="74" t="s">
        <v>119</v>
      </c>
      <c r="C942" s="75">
        <v>44414.75</v>
      </c>
      <c r="D942" s="74">
        <v>1.42421</v>
      </c>
      <c r="E942" s="76">
        <v>32284</v>
      </c>
      <c r="F942" s="77">
        <v>-20.203399999999998</v>
      </c>
      <c r="G942" s="31">
        <f t="shared" si="63"/>
        <v>-2.02034</v>
      </c>
      <c r="H942" s="32">
        <f t="shared" si="60"/>
        <v>309.17604000000017</v>
      </c>
      <c r="I942" s="32">
        <f>MAX($H$19:H942)</f>
        <v>334.9931000000002</v>
      </c>
      <c r="J942" s="33">
        <f t="shared" si="61"/>
        <v>-25.817060000000026</v>
      </c>
      <c r="K942" s="34">
        <f t="shared" si="62"/>
        <v>-6.4921706351467323E-3</v>
      </c>
      <c r="L942" s="47"/>
    </row>
    <row r="943" spans="1:12" x14ac:dyDescent="0.25">
      <c r="A943" s="73" t="s">
        <v>110</v>
      </c>
      <c r="B943" s="74" t="s">
        <v>119</v>
      </c>
      <c r="C943" s="75">
        <v>44414.833333333336</v>
      </c>
      <c r="D943" s="74">
        <v>2931.11</v>
      </c>
      <c r="E943" s="76"/>
      <c r="F943" s="77">
        <v>16.034299999999998</v>
      </c>
      <c r="G943" s="31">
        <f t="shared" si="63"/>
        <v>1.6034299999999999</v>
      </c>
      <c r="H943" s="32">
        <f t="shared" si="60"/>
        <v>310.77947000000017</v>
      </c>
      <c r="I943" s="32">
        <f>MAX($H$19:H943)</f>
        <v>334.9931000000002</v>
      </c>
      <c r="J943" s="33">
        <f t="shared" si="61"/>
        <v>-24.213630000000023</v>
      </c>
      <c r="K943" s="34">
        <f t="shared" si="62"/>
        <v>5.1861392622791769E-3</v>
      </c>
      <c r="L943" s="47"/>
    </row>
    <row r="944" spans="1:12" x14ac:dyDescent="0.25">
      <c r="A944" s="73" t="s">
        <v>111</v>
      </c>
      <c r="B944" s="74" t="s">
        <v>119</v>
      </c>
      <c r="C944" s="75">
        <v>44414.833333333336</v>
      </c>
      <c r="D944" s="74">
        <v>24.173999999999999</v>
      </c>
      <c r="E944" s="76"/>
      <c r="F944" s="77">
        <v>6.5490999999999993</v>
      </c>
      <c r="G944" s="31">
        <f t="shared" si="63"/>
        <v>0.65490999999999999</v>
      </c>
      <c r="H944" s="32">
        <f t="shared" si="60"/>
        <v>311.43438000000015</v>
      </c>
      <c r="I944" s="32">
        <f>MAX($H$19:H944)</f>
        <v>334.9931000000002</v>
      </c>
      <c r="J944" s="33">
        <f t="shared" si="61"/>
        <v>-23.558720000000051</v>
      </c>
      <c r="K944" s="34">
        <f t="shared" si="62"/>
        <v>2.1073142315353177E-3</v>
      </c>
      <c r="L944" s="47"/>
    </row>
    <row r="945" spans="1:12" x14ac:dyDescent="0.25">
      <c r="A945" s="73" t="s">
        <v>111</v>
      </c>
      <c r="B945" s="74" t="s">
        <v>120</v>
      </c>
      <c r="C945" s="75">
        <v>44416.666666666664</v>
      </c>
      <c r="D945" s="74">
        <v>23.81</v>
      </c>
      <c r="E945" s="76"/>
      <c r="F945" s="77">
        <v>13.648299999999999</v>
      </c>
      <c r="G945" s="31">
        <f t="shared" si="63"/>
        <v>1.36483</v>
      </c>
      <c r="H945" s="32">
        <f t="shared" si="60"/>
        <v>312.79921000000013</v>
      </c>
      <c r="I945" s="32">
        <f>MAX($H$19:H945)</f>
        <v>334.9931000000002</v>
      </c>
      <c r="J945" s="33">
        <f t="shared" si="61"/>
        <v>-22.193890000000067</v>
      </c>
      <c r="K945" s="34">
        <f t="shared" si="62"/>
        <v>4.3823999135867986E-3</v>
      </c>
      <c r="L945" s="47"/>
    </row>
    <row r="946" spans="1:12" x14ac:dyDescent="0.25">
      <c r="A946" s="73" t="s">
        <v>108</v>
      </c>
      <c r="B946" s="74" t="s">
        <v>119</v>
      </c>
      <c r="C946" s="75">
        <v>44417.5</v>
      </c>
      <c r="D946" s="74">
        <v>1.4743299999999999</v>
      </c>
      <c r="E946" s="76">
        <v>23615</v>
      </c>
      <c r="F946" s="77">
        <v>2.3331999999999997</v>
      </c>
      <c r="G946" s="31">
        <f t="shared" si="63"/>
        <v>0.23331999999999997</v>
      </c>
      <c r="H946" s="32">
        <f t="shared" si="60"/>
        <v>313.03253000000012</v>
      </c>
      <c r="I946" s="32">
        <f>MAX($H$19:H946)</f>
        <v>334.9931000000002</v>
      </c>
      <c r="J946" s="33">
        <f t="shared" si="61"/>
        <v>-21.960570000000075</v>
      </c>
      <c r="K946" s="34">
        <f t="shared" si="62"/>
        <v>7.4590981224020858E-4</v>
      </c>
      <c r="L946" s="47"/>
    </row>
    <row r="947" spans="1:12" x14ac:dyDescent="0.25">
      <c r="A947" s="73" t="s">
        <v>109</v>
      </c>
      <c r="B947" s="74" t="s">
        <v>119</v>
      </c>
      <c r="C947" s="75">
        <v>44417.5</v>
      </c>
      <c r="D947" s="74"/>
      <c r="E947" s="76"/>
      <c r="F947" s="77">
        <v>-6.5716000000000001</v>
      </c>
      <c r="G947" s="31">
        <f t="shared" si="63"/>
        <v>-0.65716000000000008</v>
      </c>
      <c r="H947" s="32">
        <f t="shared" si="60"/>
        <v>312.37537000000015</v>
      </c>
      <c r="I947" s="32">
        <f>MAX($H$19:H947)</f>
        <v>334.9931000000002</v>
      </c>
      <c r="J947" s="33">
        <f t="shared" si="61"/>
        <v>-22.617730000000051</v>
      </c>
      <c r="K947" s="34">
        <f t="shared" si="62"/>
        <v>-2.0993345324206159E-3</v>
      </c>
      <c r="L947" s="47"/>
    </row>
    <row r="948" spans="1:12" x14ac:dyDescent="0.25">
      <c r="A948" s="73" t="s">
        <v>110</v>
      </c>
      <c r="B948" s="74" t="s">
        <v>119</v>
      </c>
      <c r="C948" s="75">
        <v>44417.5</v>
      </c>
      <c r="D948" s="74">
        <v>3137.54</v>
      </c>
      <c r="E948" s="76"/>
      <c r="F948" s="77">
        <v>1.1359999999999999</v>
      </c>
      <c r="G948" s="31">
        <f t="shared" si="63"/>
        <v>0.11359999999999999</v>
      </c>
      <c r="H948" s="32">
        <f t="shared" si="60"/>
        <v>312.48897000000017</v>
      </c>
      <c r="I948" s="32">
        <f>MAX($H$19:H948)</f>
        <v>334.9931000000002</v>
      </c>
      <c r="J948" s="33">
        <f t="shared" si="61"/>
        <v>-22.504130000000032</v>
      </c>
      <c r="K948" s="34">
        <f t="shared" si="62"/>
        <v>3.6366503543483475E-4</v>
      </c>
      <c r="L948" s="47"/>
    </row>
    <row r="949" spans="1:12" x14ac:dyDescent="0.25">
      <c r="A949" s="73" t="s">
        <v>113</v>
      </c>
      <c r="B949" s="74" t="s">
        <v>119</v>
      </c>
      <c r="C949" s="75">
        <v>44417.5</v>
      </c>
      <c r="D949" s="74">
        <v>0.8216</v>
      </c>
      <c r="E949" s="76"/>
      <c r="F949" s="77">
        <v>-7.7551999999999994</v>
      </c>
      <c r="G949" s="31">
        <f t="shared" si="63"/>
        <v>-0.77551999999999999</v>
      </c>
      <c r="H949" s="32">
        <f t="shared" si="60"/>
        <v>311.71345000000019</v>
      </c>
      <c r="I949" s="32">
        <f>MAX($H$19:H949)</f>
        <v>334.9931000000002</v>
      </c>
      <c r="J949" s="33">
        <f t="shared" si="61"/>
        <v>-23.279650000000004</v>
      </c>
      <c r="K949" s="34">
        <f t="shared" si="62"/>
        <v>-2.4817515959042469E-3</v>
      </c>
      <c r="L949" s="47"/>
    </row>
    <row r="950" spans="1:12" x14ac:dyDescent="0.25">
      <c r="A950" s="73" t="s">
        <v>108</v>
      </c>
      <c r="B950" s="74" t="s">
        <v>119</v>
      </c>
      <c r="C950" s="75">
        <v>44421.166666666664</v>
      </c>
      <c r="D950" s="74">
        <v>1.9470700000000001</v>
      </c>
      <c r="E950" s="76">
        <v>10226</v>
      </c>
      <c r="F950" s="77">
        <v>6.5251999999999999</v>
      </c>
      <c r="G950" s="31">
        <f t="shared" si="63"/>
        <v>0.65251999999999999</v>
      </c>
      <c r="H950" s="32">
        <f t="shared" si="60"/>
        <v>312.36597000000017</v>
      </c>
      <c r="I950" s="32">
        <f>MAX($H$19:H950)</f>
        <v>334.9931000000002</v>
      </c>
      <c r="J950" s="33">
        <f t="shared" si="61"/>
        <v>-22.627130000000022</v>
      </c>
      <c r="K950" s="34">
        <f t="shared" si="62"/>
        <v>2.0933328350123404E-3</v>
      </c>
      <c r="L950" s="47"/>
    </row>
    <row r="951" spans="1:12" x14ac:dyDescent="0.25">
      <c r="A951" s="73" t="s">
        <v>111</v>
      </c>
      <c r="B951" s="74" t="s">
        <v>119</v>
      </c>
      <c r="C951" s="75">
        <v>44421.333333333336</v>
      </c>
      <c r="D951" s="74">
        <v>26.315999999999999</v>
      </c>
      <c r="E951" s="76"/>
      <c r="F951" s="77">
        <v>11.155099999999999</v>
      </c>
      <c r="G951" s="31">
        <f t="shared" si="63"/>
        <v>1.11551</v>
      </c>
      <c r="H951" s="32">
        <f t="shared" si="60"/>
        <v>313.48148000000015</v>
      </c>
      <c r="I951" s="32">
        <f>MAX($H$19:H951)</f>
        <v>334.9931000000002</v>
      </c>
      <c r="J951" s="33">
        <f t="shared" si="61"/>
        <v>-21.51162000000005</v>
      </c>
      <c r="K951" s="34">
        <f t="shared" si="62"/>
        <v>3.5711636578081851E-3</v>
      </c>
      <c r="L951" s="47"/>
    </row>
    <row r="952" spans="1:12" x14ac:dyDescent="0.25">
      <c r="A952" s="73" t="s">
        <v>112</v>
      </c>
      <c r="B952" s="74" t="s">
        <v>119</v>
      </c>
      <c r="C952" s="75">
        <v>44421.333333333336</v>
      </c>
      <c r="D952" s="74"/>
      <c r="E952" s="76"/>
      <c r="F952" s="77">
        <v>6.934499999999999</v>
      </c>
      <c r="G952" s="31">
        <f t="shared" si="63"/>
        <v>0.6934499999999999</v>
      </c>
      <c r="H952" s="32">
        <f t="shared" si="60"/>
        <v>314.17493000000013</v>
      </c>
      <c r="I952" s="32">
        <f>MAX($H$19:H952)</f>
        <v>334.9931000000002</v>
      </c>
      <c r="J952" s="33">
        <f t="shared" si="61"/>
        <v>-20.818170000000066</v>
      </c>
      <c r="K952" s="34">
        <f t="shared" si="62"/>
        <v>2.2120924017583476E-3</v>
      </c>
      <c r="L952" s="47"/>
    </row>
    <row r="953" spans="1:12" x14ac:dyDescent="0.25">
      <c r="A953" s="73" t="s">
        <v>110</v>
      </c>
      <c r="B953" s="74" t="s">
        <v>119</v>
      </c>
      <c r="C953" s="75">
        <v>44423.916666666664</v>
      </c>
      <c r="D953" s="74">
        <v>3263.39</v>
      </c>
      <c r="E953" s="76"/>
      <c r="F953" s="77">
        <v>6.4625000000000004</v>
      </c>
      <c r="G953" s="31">
        <f t="shared" si="63"/>
        <v>0.6462500000000001</v>
      </c>
      <c r="H953" s="32">
        <f t="shared" si="60"/>
        <v>314.82118000000014</v>
      </c>
      <c r="I953" s="32">
        <f>MAX($H$19:H953)</f>
        <v>334.9931000000002</v>
      </c>
      <c r="J953" s="33">
        <f t="shared" si="61"/>
        <v>-20.171920000000057</v>
      </c>
      <c r="K953" s="34">
        <f t="shared" si="62"/>
        <v>2.0569750743637538E-3</v>
      </c>
      <c r="L953" s="47"/>
    </row>
    <row r="954" spans="1:12" x14ac:dyDescent="0.25">
      <c r="A954" s="73" t="s">
        <v>109</v>
      </c>
      <c r="B954" s="74" t="s">
        <v>119</v>
      </c>
      <c r="C954" s="75">
        <v>44424</v>
      </c>
      <c r="D954" s="74"/>
      <c r="E954" s="76"/>
      <c r="F954" s="77">
        <v>6.6727999999999996</v>
      </c>
      <c r="G954" s="31">
        <f t="shared" si="63"/>
        <v>0.66727999999999998</v>
      </c>
      <c r="H954" s="32">
        <f t="shared" si="60"/>
        <v>315.48846000000015</v>
      </c>
      <c r="I954" s="32">
        <f>MAX($H$19:H954)</f>
        <v>334.9931000000002</v>
      </c>
      <c r="J954" s="33">
        <f t="shared" si="61"/>
        <v>-19.504640000000052</v>
      </c>
      <c r="K954" s="34">
        <f t="shared" si="62"/>
        <v>2.1195524392609855E-3</v>
      </c>
      <c r="L954" s="47"/>
    </row>
    <row r="955" spans="1:12" x14ac:dyDescent="0.25">
      <c r="A955" s="73" t="s">
        <v>111</v>
      </c>
      <c r="B955" s="74" t="s">
        <v>119</v>
      </c>
      <c r="C955" s="75">
        <v>44424</v>
      </c>
      <c r="D955" s="74">
        <v>27.923999999999999</v>
      </c>
      <c r="E955" s="76"/>
      <c r="F955" s="77">
        <v>22.515700000000002</v>
      </c>
      <c r="G955" s="31">
        <f t="shared" si="63"/>
        <v>2.2515700000000005</v>
      </c>
      <c r="H955" s="32">
        <f t="shared" si="60"/>
        <v>317.74003000000016</v>
      </c>
      <c r="I955" s="32">
        <f>MAX($H$19:H955)</f>
        <v>334.9931000000002</v>
      </c>
      <c r="J955" s="33">
        <f t="shared" si="61"/>
        <v>-17.253070000000037</v>
      </c>
      <c r="K955" s="34">
        <f t="shared" si="62"/>
        <v>7.1367745114987446E-3</v>
      </c>
      <c r="L955" s="47"/>
    </row>
    <row r="956" spans="1:12" x14ac:dyDescent="0.25">
      <c r="A956" s="73" t="s">
        <v>109</v>
      </c>
      <c r="B956" s="74" t="s">
        <v>120</v>
      </c>
      <c r="C956" s="75">
        <v>44424.666666666664</v>
      </c>
      <c r="D956" s="74"/>
      <c r="E956" s="76"/>
      <c r="F956" s="77">
        <v>6.6924000000000001</v>
      </c>
      <c r="G956" s="31">
        <f t="shared" si="63"/>
        <v>0.66924000000000006</v>
      </c>
      <c r="H956" s="32">
        <f t="shared" si="60"/>
        <v>318.40927000000016</v>
      </c>
      <c r="I956" s="32">
        <f>MAX($H$19:H956)</f>
        <v>334.9931000000002</v>
      </c>
      <c r="J956" s="33">
        <f t="shared" si="61"/>
        <v>-16.583830000000034</v>
      </c>
      <c r="K956" s="34">
        <f t="shared" si="62"/>
        <v>2.1062501945379175E-3</v>
      </c>
      <c r="L956" s="47"/>
    </row>
    <row r="957" spans="1:12" x14ac:dyDescent="0.25">
      <c r="A957" s="73" t="s">
        <v>110</v>
      </c>
      <c r="B957" s="74" t="s">
        <v>120</v>
      </c>
      <c r="C957" s="75">
        <v>44424.75</v>
      </c>
      <c r="D957" s="74">
        <v>3219.23</v>
      </c>
      <c r="E957" s="76"/>
      <c r="F957" s="77">
        <v>6.6995000000000005</v>
      </c>
      <c r="G957" s="31">
        <f t="shared" si="63"/>
        <v>0.66995000000000005</v>
      </c>
      <c r="H957" s="32">
        <f t="shared" si="60"/>
        <v>319.07922000000019</v>
      </c>
      <c r="I957" s="32">
        <f>MAX($H$19:H957)</f>
        <v>334.9931000000002</v>
      </c>
      <c r="J957" s="33">
        <f t="shared" si="61"/>
        <v>-15.913880000000006</v>
      </c>
      <c r="K957" s="34">
        <f t="shared" si="62"/>
        <v>2.1040530635305643E-3</v>
      </c>
      <c r="L957" s="47"/>
    </row>
    <row r="958" spans="1:12" x14ac:dyDescent="0.25">
      <c r="A958" s="73" t="s">
        <v>110</v>
      </c>
      <c r="B958" s="74" t="s">
        <v>119</v>
      </c>
      <c r="C958" s="75">
        <v>44425.5</v>
      </c>
      <c r="D958" s="74">
        <v>3260.63</v>
      </c>
      <c r="E958" s="76"/>
      <c r="F958" s="77">
        <v>-20.1386</v>
      </c>
      <c r="G958" s="31">
        <f t="shared" si="63"/>
        <v>-2.0138600000000002</v>
      </c>
      <c r="H958" s="32">
        <f t="shared" si="60"/>
        <v>317.06536000000017</v>
      </c>
      <c r="I958" s="32">
        <f>MAX($H$19:H958)</f>
        <v>334.9931000000002</v>
      </c>
      <c r="J958" s="33">
        <f t="shared" si="61"/>
        <v>-17.927740000000028</v>
      </c>
      <c r="K958" s="34">
        <f t="shared" si="62"/>
        <v>-6.3114733701555847E-3</v>
      </c>
      <c r="L958" s="47"/>
    </row>
    <row r="959" spans="1:12" x14ac:dyDescent="0.25">
      <c r="A959" s="73" t="s">
        <v>110</v>
      </c>
      <c r="B959" s="74" t="s">
        <v>120</v>
      </c>
      <c r="C959" s="75">
        <v>44425.916666666664</v>
      </c>
      <c r="D959" s="74">
        <v>3026.61</v>
      </c>
      <c r="E959" s="76"/>
      <c r="F959" s="77">
        <v>5.0670999999999999</v>
      </c>
      <c r="G959" s="31">
        <f t="shared" si="63"/>
        <v>0.50670999999999999</v>
      </c>
      <c r="H959" s="32">
        <f t="shared" si="60"/>
        <v>317.57207000000017</v>
      </c>
      <c r="I959" s="32">
        <f>MAX($H$19:H959)</f>
        <v>334.9931000000002</v>
      </c>
      <c r="J959" s="33">
        <f t="shared" si="61"/>
        <v>-17.42103000000003</v>
      </c>
      <c r="K959" s="34">
        <f t="shared" si="62"/>
        <v>1.5981247525747033E-3</v>
      </c>
      <c r="L959" s="47"/>
    </row>
    <row r="960" spans="1:12" x14ac:dyDescent="0.25">
      <c r="A960" s="73" t="s">
        <v>108</v>
      </c>
      <c r="B960" s="74" t="s">
        <v>119</v>
      </c>
      <c r="C960" s="75">
        <v>44430.333333333336</v>
      </c>
      <c r="D960" s="74">
        <v>2.6213199999999999</v>
      </c>
      <c r="E960" s="76">
        <v>9670</v>
      </c>
      <c r="F960" s="77">
        <v>32.367399999999996</v>
      </c>
      <c r="G960" s="31">
        <f t="shared" si="63"/>
        <v>3.2367399999999997</v>
      </c>
      <c r="H960" s="32">
        <f t="shared" si="60"/>
        <v>320.80881000000016</v>
      </c>
      <c r="I960" s="32">
        <f>MAX($H$19:H960)</f>
        <v>334.9931000000002</v>
      </c>
      <c r="J960" s="33">
        <f t="shared" si="61"/>
        <v>-14.184290000000033</v>
      </c>
      <c r="K960" s="34">
        <f t="shared" si="62"/>
        <v>1.0192143156669831E-2</v>
      </c>
      <c r="L960" s="47"/>
    </row>
    <row r="961" spans="1:12" x14ac:dyDescent="0.25">
      <c r="A961" s="73" t="s">
        <v>109</v>
      </c>
      <c r="B961" s="74" t="s">
        <v>119</v>
      </c>
      <c r="C961" s="75">
        <v>44431.083333333336</v>
      </c>
      <c r="D961" s="74"/>
      <c r="E961" s="76"/>
      <c r="F961" s="77">
        <v>6.6070000000000002</v>
      </c>
      <c r="G961" s="31">
        <f t="shared" si="63"/>
        <v>0.66070000000000007</v>
      </c>
      <c r="H961" s="32">
        <f t="shared" si="60"/>
        <v>321.46951000000018</v>
      </c>
      <c r="I961" s="32">
        <f>MAX($H$19:H961)</f>
        <v>334.9931000000002</v>
      </c>
      <c r="J961" s="33">
        <f t="shared" si="61"/>
        <v>-13.523590000000013</v>
      </c>
      <c r="K961" s="34">
        <f t="shared" si="62"/>
        <v>2.0594820946471248E-3</v>
      </c>
      <c r="L961" s="47"/>
    </row>
    <row r="962" spans="1:12" x14ac:dyDescent="0.25">
      <c r="A962" s="73" t="s">
        <v>110</v>
      </c>
      <c r="B962" s="74" t="s">
        <v>119</v>
      </c>
      <c r="C962" s="75">
        <v>44431.083333333336</v>
      </c>
      <c r="D962" s="74">
        <v>3265.27</v>
      </c>
      <c r="E962" s="76"/>
      <c r="F962" s="77">
        <v>8.7849000000000004</v>
      </c>
      <c r="G962" s="31">
        <f t="shared" si="63"/>
        <v>0.8784900000000001</v>
      </c>
      <c r="H962" s="32">
        <f t="shared" si="60"/>
        <v>322.34800000000018</v>
      </c>
      <c r="I962" s="32">
        <f>MAX($H$19:H962)</f>
        <v>334.9931000000002</v>
      </c>
      <c r="J962" s="33">
        <f t="shared" si="61"/>
        <v>-12.645100000000014</v>
      </c>
      <c r="K962" s="34">
        <f t="shared" si="62"/>
        <v>2.7327319471137645E-3</v>
      </c>
      <c r="L962" s="47"/>
    </row>
    <row r="963" spans="1:12" x14ac:dyDescent="0.25">
      <c r="A963" s="73" t="s">
        <v>111</v>
      </c>
      <c r="B963" s="74" t="s">
        <v>119</v>
      </c>
      <c r="C963" s="75">
        <v>44431.166666666664</v>
      </c>
      <c r="D963" s="74">
        <v>28.855</v>
      </c>
      <c r="E963" s="76"/>
      <c r="F963" s="77">
        <v>-4.4193999999999996</v>
      </c>
      <c r="G963" s="31">
        <f t="shared" si="63"/>
        <v>-0.44194</v>
      </c>
      <c r="H963" s="32">
        <f t="shared" si="60"/>
        <v>321.9060600000002</v>
      </c>
      <c r="I963" s="32">
        <f>MAX($H$19:H963)</f>
        <v>334.9931000000002</v>
      </c>
      <c r="J963" s="33">
        <f t="shared" si="61"/>
        <v>-13.087040000000002</v>
      </c>
      <c r="K963" s="34">
        <f t="shared" si="62"/>
        <v>-1.3710027671957059E-3</v>
      </c>
      <c r="L963" s="47"/>
    </row>
    <row r="964" spans="1:12" x14ac:dyDescent="0.25">
      <c r="A964" s="73" t="s">
        <v>112</v>
      </c>
      <c r="B964" s="74" t="s">
        <v>120</v>
      </c>
      <c r="C964" s="75">
        <v>44431.833333333336</v>
      </c>
      <c r="D964" s="74"/>
      <c r="E964" s="76"/>
      <c r="F964" s="77">
        <v>24.758499999999998</v>
      </c>
      <c r="G964" s="31">
        <f t="shared" si="63"/>
        <v>2.4758499999999999</v>
      </c>
      <c r="H964" s="32">
        <f t="shared" si="60"/>
        <v>324.38191000000018</v>
      </c>
      <c r="I964" s="32">
        <f>MAX($H$19:H964)</f>
        <v>334.9931000000002</v>
      </c>
      <c r="J964" s="33">
        <f t="shared" si="61"/>
        <v>-10.611190000000022</v>
      </c>
      <c r="K964" s="34">
        <f t="shared" si="62"/>
        <v>7.6912189848179491E-3</v>
      </c>
      <c r="L964" s="47"/>
    </row>
    <row r="965" spans="1:12" x14ac:dyDescent="0.25">
      <c r="A965" s="73" t="s">
        <v>109</v>
      </c>
      <c r="B965" s="74" t="s">
        <v>120</v>
      </c>
      <c r="C965" s="75">
        <v>44434.25</v>
      </c>
      <c r="D965" s="74"/>
      <c r="E965" s="76"/>
      <c r="F965" s="77">
        <v>5.283100000000001</v>
      </c>
      <c r="G965" s="31">
        <f t="shared" si="63"/>
        <v>0.52831000000000017</v>
      </c>
      <c r="H965" s="32">
        <f t="shared" si="60"/>
        <v>324.91022000000015</v>
      </c>
      <c r="I965" s="32">
        <f>MAX($H$19:H965)</f>
        <v>334.9931000000002</v>
      </c>
      <c r="J965" s="33">
        <f t="shared" si="61"/>
        <v>-10.082880000000046</v>
      </c>
      <c r="K965" s="34">
        <f t="shared" si="62"/>
        <v>1.6286666540683559E-3</v>
      </c>
      <c r="L965" s="47"/>
    </row>
    <row r="966" spans="1:12" x14ac:dyDescent="0.25">
      <c r="A966" s="73" t="s">
        <v>110</v>
      </c>
      <c r="B966" s="74" t="s">
        <v>120</v>
      </c>
      <c r="C966" s="75">
        <v>44434.333333333336</v>
      </c>
      <c r="D966" s="74">
        <v>3104.34</v>
      </c>
      <c r="E966" s="76"/>
      <c r="F966" s="77">
        <v>2.6366000000000001</v>
      </c>
      <c r="G966" s="31">
        <f t="shared" si="63"/>
        <v>0.26366000000000001</v>
      </c>
      <c r="H966" s="32">
        <f t="shared" si="60"/>
        <v>325.17388000000017</v>
      </c>
      <c r="I966" s="32">
        <f>MAX($H$19:H966)</f>
        <v>334.9931000000002</v>
      </c>
      <c r="J966" s="33">
        <f t="shared" si="61"/>
        <v>-9.8192200000000298</v>
      </c>
      <c r="K966" s="34">
        <f t="shared" si="62"/>
        <v>8.1148570826750088E-4</v>
      </c>
      <c r="L966" s="47"/>
    </row>
    <row r="967" spans="1:12" x14ac:dyDescent="0.25">
      <c r="A967" s="73" t="s">
        <v>112</v>
      </c>
      <c r="B967" s="74" t="s">
        <v>120</v>
      </c>
      <c r="C967" s="75">
        <v>44434.333333333336</v>
      </c>
      <c r="D967" s="74"/>
      <c r="E967" s="76"/>
      <c r="F967" s="77">
        <v>6.7683</v>
      </c>
      <c r="G967" s="31">
        <f t="shared" si="63"/>
        <v>0.67683000000000004</v>
      </c>
      <c r="H967" s="32">
        <f t="shared" si="60"/>
        <v>325.85071000000016</v>
      </c>
      <c r="I967" s="32">
        <f>MAX($H$19:H967)</f>
        <v>334.9931000000002</v>
      </c>
      <c r="J967" s="33">
        <f t="shared" si="61"/>
        <v>-9.1423900000000344</v>
      </c>
      <c r="K967" s="34">
        <f t="shared" si="62"/>
        <v>2.0814402436013513E-3</v>
      </c>
      <c r="L967" s="47"/>
    </row>
    <row r="968" spans="1:12" x14ac:dyDescent="0.25">
      <c r="A968" s="73" t="s">
        <v>111</v>
      </c>
      <c r="B968" s="74" t="s">
        <v>120</v>
      </c>
      <c r="C968" s="75">
        <v>44434.416666666664</v>
      </c>
      <c r="D968" s="74">
        <v>24.763999999999999</v>
      </c>
      <c r="E968" s="76"/>
      <c r="F968" s="77">
        <v>6.7014999999999993</v>
      </c>
      <c r="G968" s="31">
        <f t="shared" si="63"/>
        <v>0.67015000000000002</v>
      </c>
      <c r="H968" s="32">
        <f t="shared" si="60"/>
        <v>326.52086000000014</v>
      </c>
      <c r="I968" s="32">
        <f>MAX($H$19:H968)</f>
        <v>334.9931000000002</v>
      </c>
      <c r="J968" s="33">
        <f t="shared" si="61"/>
        <v>-8.4722400000000562</v>
      </c>
      <c r="K968" s="34">
        <f t="shared" si="62"/>
        <v>2.0566166635020977E-3</v>
      </c>
      <c r="L968" s="47"/>
    </row>
    <row r="969" spans="1:12" x14ac:dyDescent="0.25">
      <c r="A969" s="73" t="s">
        <v>113</v>
      </c>
      <c r="B969" s="74" t="s">
        <v>120</v>
      </c>
      <c r="C969" s="75">
        <v>44434.416666666664</v>
      </c>
      <c r="D969" s="74">
        <v>1.1153</v>
      </c>
      <c r="E969" s="76"/>
      <c r="F969" s="77">
        <v>6.6688999999999998</v>
      </c>
      <c r="G969" s="31">
        <f t="shared" si="63"/>
        <v>0.66688999999999998</v>
      </c>
      <c r="H969" s="32">
        <f t="shared" si="60"/>
        <v>327.18775000000016</v>
      </c>
      <c r="I969" s="32">
        <f>MAX($H$19:H969)</f>
        <v>334.9931000000002</v>
      </c>
      <c r="J969" s="33">
        <f t="shared" si="61"/>
        <v>-7.8053500000000327</v>
      </c>
      <c r="K969" s="34">
        <f t="shared" si="62"/>
        <v>2.0424116241761769E-3</v>
      </c>
      <c r="L969" s="47"/>
    </row>
    <row r="970" spans="1:12" x14ac:dyDescent="0.25">
      <c r="A970" s="73" t="s">
        <v>111</v>
      </c>
      <c r="B970" s="74" t="s">
        <v>120</v>
      </c>
      <c r="C970" s="75">
        <v>44437.666666666664</v>
      </c>
      <c r="D970" s="74">
        <v>25.395</v>
      </c>
      <c r="E970" s="76"/>
      <c r="F970" s="77">
        <v>6.7632000000000003</v>
      </c>
      <c r="G970" s="31">
        <f t="shared" si="63"/>
        <v>0.67632000000000003</v>
      </c>
      <c r="H970" s="32">
        <f t="shared" si="60"/>
        <v>327.86407000000014</v>
      </c>
      <c r="I970" s="32">
        <f>MAX($H$19:H970)</f>
        <v>334.9931000000002</v>
      </c>
      <c r="J970" s="33">
        <f t="shared" si="61"/>
        <v>-7.129030000000057</v>
      </c>
      <c r="K970" s="34">
        <f t="shared" si="62"/>
        <v>2.0670700538145681E-3</v>
      </c>
      <c r="L970" s="47"/>
    </row>
    <row r="971" spans="1:12" x14ac:dyDescent="0.25">
      <c r="A971" s="73" t="s">
        <v>110</v>
      </c>
      <c r="B971" s="74" t="s">
        <v>119</v>
      </c>
      <c r="C971" s="75">
        <v>44438.75</v>
      </c>
      <c r="D971" s="74">
        <v>3294.77</v>
      </c>
      <c r="E971" s="76"/>
      <c r="F971" s="77">
        <v>6.6025</v>
      </c>
      <c r="G971" s="31">
        <f t="shared" si="63"/>
        <v>0.66025</v>
      </c>
      <c r="H971" s="32">
        <f t="shared" si="60"/>
        <v>328.52432000000016</v>
      </c>
      <c r="I971" s="32">
        <f>MAX($H$19:H971)</f>
        <v>334.9931000000002</v>
      </c>
      <c r="J971" s="33">
        <f t="shared" si="61"/>
        <v>-6.4687800000000379</v>
      </c>
      <c r="K971" s="34">
        <f t="shared" si="62"/>
        <v>2.0137918741751637E-3</v>
      </c>
      <c r="L971" s="47"/>
    </row>
    <row r="972" spans="1:12" x14ac:dyDescent="0.25">
      <c r="A972" s="73" t="s">
        <v>111</v>
      </c>
      <c r="B972" s="74" t="s">
        <v>119</v>
      </c>
      <c r="C972" s="75">
        <v>44438.833333333336</v>
      </c>
      <c r="D972" s="74">
        <v>26.184000000000001</v>
      </c>
      <c r="E972" s="76"/>
      <c r="F972" s="77">
        <v>-20.153399999999998</v>
      </c>
      <c r="G972" s="31">
        <f t="shared" si="63"/>
        <v>-2.0153399999999997</v>
      </c>
      <c r="H972" s="32">
        <f t="shared" si="60"/>
        <v>326.50898000000018</v>
      </c>
      <c r="I972" s="32">
        <f>MAX($H$19:H972)</f>
        <v>334.9931000000002</v>
      </c>
      <c r="J972" s="33">
        <f t="shared" si="61"/>
        <v>-8.4841200000000185</v>
      </c>
      <c r="K972" s="34">
        <f t="shared" si="62"/>
        <v>-6.134523008829218E-3</v>
      </c>
      <c r="L972" s="47"/>
    </row>
    <row r="973" spans="1:12" x14ac:dyDescent="0.25">
      <c r="A973" s="73" t="s">
        <v>109</v>
      </c>
      <c r="B973" s="74" t="s">
        <v>120</v>
      </c>
      <c r="C973" s="75">
        <v>44439.083333333336</v>
      </c>
      <c r="D973" s="74"/>
      <c r="E973" s="76"/>
      <c r="F973" s="77">
        <v>-20.2118</v>
      </c>
      <c r="G973" s="31">
        <f t="shared" si="63"/>
        <v>-2.0211800000000002</v>
      </c>
      <c r="H973" s="32">
        <f t="shared" si="60"/>
        <v>324.48780000000016</v>
      </c>
      <c r="I973" s="32">
        <f>MAX($H$19:H973)</f>
        <v>334.9931000000002</v>
      </c>
      <c r="J973" s="33">
        <f t="shared" si="61"/>
        <v>-10.505300000000034</v>
      </c>
      <c r="K973" s="34">
        <f t="shared" si="62"/>
        <v>-6.1902738479046038E-3</v>
      </c>
      <c r="L973" s="47"/>
    </row>
    <row r="974" spans="1:12" x14ac:dyDescent="0.25">
      <c r="A974" s="73" t="s">
        <v>112</v>
      </c>
      <c r="B974" s="74" t="s">
        <v>120</v>
      </c>
      <c r="C974" s="75">
        <v>44439.083333333336</v>
      </c>
      <c r="D974" s="74"/>
      <c r="E974" s="76"/>
      <c r="F974" s="77">
        <v>-20.495999999999999</v>
      </c>
      <c r="G974" s="31">
        <f t="shared" si="63"/>
        <v>-2.0495999999999999</v>
      </c>
      <c r="H974" s="32">
        <f t="shared" si="60"/>
        <v>322.43820000000017</v>
      </c>
      <c r="I974" s="32">
        <f>MAX($H$19:H974)</f>
        <v>334.9931000000002</v>
      </c>
      <c r="J974" s="33">
        <f t="shared" si="61"/>
        <v>-12.554900000000032</v>
      </c>
      <c r="K974" s="34">
        <f t="shared" si="62"/>
        <v>-6.3164162104091259E-3</v>
      </c>
      <c r="L974" s="47"/>
    </row>
    <row r="975" spans="1:12" x14ac:dyDescent="0.25">
      <c r="A975" s="73" t="s">
        <v>108</v>
      </c>
      <c r="B975" s="74" t="s">
        <v>119</v>
      </c>
      <c r="C975" s="75">
        <v>44439.5</v>
      </c>
      <c r="D975" s="74">
        <v>2.8529300000000002</v>
      </c>
      <c r="E975" s="76">
        <v>10403</v>
      </c>
      <c r="F975" s="77">
        <v>-19.928000000000001</v>
      </c>
      <c r="G975" s="31">
        <f t="shared" si="63"/>
        <v>-1.9928000000000001</v>
      </c>
      <c r="H975" s="32">
        <f t="shared" si="60"/>
        <v>320.44540000000018</v>
      </c>
      <c r="I975" s="32">
        <f>MAX($H$19:H975)</f>
        <v>334.9931000000002</v>
      </c>
      <c r="J975" s="33">
        <f t="shared" si="61"/>
        <v>-14.54770000000002</v>
      </c>
      <c r="K975" s="34">
        <f t="shared" si="62"/>
        <v>-6.1804091450702314E-3</v>
      </c>
      <c r="L975" s="47"/>
    </row>
    <row r="976" spans="1:12" x14ac:dyDescent="0.25">
      <c r="A976" s="73" t="s">
        <v>110</v>
      </c>
      <c r="B976" s="74" t="s">
        <v>119</v>
      </c>
      <c r="C976" s="75">
        <v>44439.5</v>
      </c>
      <c r="D976" s="74">
        <v>3432.3</v>
      </c>
      <c r="E976" s="76"/>
      <c r="F976" s="77">
        <v>2.7651999999999997</v>
      </c>
      <c r="G976" s="31">
        <f t="shared" si="63"/>
        <v>0.27651999999999999</v>
      </c>
      <c r="H976" s="32">
        <f t="shared" si="60"/>
        <v>320.72192000000018</v>
      </c>
      <c r="I976" s="32">
        <f>MAX($H$19:H976)</f>
        <v>334.9931000000002</v>
      </c>
      <c r="J976" s="33">
        <f t="shared" si="61"/>
        <v>-14.271180000000015</v>
      </c>
      <c r="K976" s="34">
        <f t="shared" si="62"/>
        <v>8.6292391777198496E-4</v>
      </c>
      <c r="L976" s="47"/>
    </row>
    <row r="977" spans="1:12" x14ac:dyDescent="0.25">
      <c r="A977" s="73" t="s">
        <v>111</v>
      </c>
      <c r="B977" s="74" t="s">
        <v>119</v>
      </c>
      <c r="C977" s="75">
        <v>44439.5</v>
      </c>
      <c r="D977" s="74">
        <v>26.914000000000001</v>
      </c>
      <c r="E977" s="76"/>
      <c r="F977" s="77">
        <v>-0.92900000000000005</v>
      </c>
      <c r="G977" s="31">
        <f t="shared" si="63"/>
        <v>-9.290000000000001E-2</v>
      </c>
      <c r="H977" s="32">
        <f t="shared" si="60"/>
        <v>320.6290200000002</v>
      </c>
      <c r="I977" s="32">
        <f>MAX($H$19:H977)</f>
        <v>334.9931000000002</v>
      </c>
      <c r="J977" s="33">
        <f t="shared" si="61"/>
        <v>-14.364080000000001</v>
      </c>
      <c r="K977" s="34">
        <f t="shared" si="62"/>
        <v>-2.8965902923006048E-4</v>
      </c>
      <c r="L977" s="47"/>
    </row>
    <row r="978" spans="1:12" x14ac:dyDescent="0.25">
      <c r="A978" s="73" t="s">
        <v>113</v>
      </c>
      <c r="B978" s="74" t="s">
        <v>119</v>
      </c>
      <c r="C978" s="75">
        <v>44439.583333333336</v>
      </c>
      <c r="D978" s="74">
        <v>1.1499999999999999</v>
      </c>
      <c r="E978" s="76"/>
      <c r="F978" s="77">
        <v>10.837300000000001</v>
      </c>
      <c r="G978" s="31">
        <f t="shared" si="63"/>
        <v>1.0837300000000001</v>
      </c>
      <c r="H978" s="32">
        <f t="shared" si="60"/>
        <v>321.7127500000002</v>
      </c>
      <c r="I978" s="32">
        <f>MAX($H$19:H978)</f>
        <v>334.9931000000002</v>
      </c>
      <c r="J978" s="33">
        <f t="shared" si="61"/>
        <v>-13.280349999999999</v>
      </c>
      <c r="K978" s="34">
        <f t="shared" si="62"/>
        <v>3.3800122022642487E-3</v>
      </c>
      <c r="L978" s="47"/>
    </row>
    <row r="979" spans="1:12" x14ac:dyDescent="0.25">
      <c r="A979" s="73" t="s">
        <v>110</v>
      </c>
      <c r="B979" s="74" t="s">
        <v>119</v>
      </c>
      <c r="C979" s="75">
        <v>44442.583333333336</v>
      </c>
      <c r="D979" s="74">
        <v>3964.84</v>
      </c>
      <c r="E979" s="76"/>
      <c r="F979" s="77">
        <v>-19.988</v>
      </c>
      <c r="G979" s="31">
        <f t="shared" si="63"/>
        <v>-1.9988000000000001</v>
      </c>
      <c r="H979" s="32">
        <f t="shared" si="60"/>
        <v>319.71395000000018</v>
      </c>
      <c r="I979" s="32">
        <f>MAX($H$19:H979)</f>
        <v>334.9931000000002</v>
      </c>
      <c r="J979" s="33">
        <f t="shared" si="61"/>
        <v>-15.279150000000016</v>
      </c>
      <c r="K979" s="34">
        <f t="shared" si="62"/>
        <v>-6.2129959101714372E-3</v>
      </c>
      <c r="L979" s="47"/>
    </row>
    <row r="980" spans="1:12" x14ac:dyDescent="0.25">
      <c r="A980" s="73" t="s">
        <v>109</v>
      </c>
      <c r="B980" s="74" t="s">
        <v>119</v>
      </c>
      <c r="C980" s="75">
        <v>44442.666666666664</v>
      </c>
      <c r="D980" s="74"/>
      <c r="E980" s="76"/>
      <c r="F980" s="77">
        <v>-16.972000000000001</v>
      </c>
      <c r="G980" s="31">
        <f t="shared" si="63"/>
        <v>-1.6972000000000003</v>
      </c>
      <c r="H980" s="32">
        <f t="shared" si="60"/>
        <v>318.01675000000017</v>
      </c>
      <c r="I980" s="32">
        <f>MAX($H$19:H980)</f>
        <v>334.9931000000002</v>
      </c>
      <c r="J980" s="33">
        <f t="shared" si="61"/>
        <v>-16.976350000000025</v>
      </c>
      <c r="K980" s="34">
        <f t="shared" si="62"/>
        <v>-5.3084952971241828E-3</v>
      </c>
      <c r="L980" s="47"/>
    </row>
    <row r="981" spans="1:12" x14ac:dyDescent="0.25">
      <c r="A981" s="73" t="s">
        <v>113</v>
      </c>
      <c r="B981" s="74" t="s">
        <v>119</v>
      </c>
      <c r="C981" s="75">
        <v>44442.833333333336</v>
      </c>
      <c r="D981" s="74">
        <v>1.3153999999999999</v>
      </c>
      <c r="E981" s="76"/>
      <c r="F981" s="77">
        <v>-19.919</v>
      </c>
      <c r="G981" s="31">
        <f t="shared" si="63"/>
        <v>-1.9919000000000002</v>
      </c>
      <c r="H981" s="32">
        <f t="shared" si="60"/>
        <v>316.02485000000019</v>
      </c>
      <c r="I981" s="32">
        <f>MAX($H$19:H981)</f>
        <v>334.9931000000002</v>
      </c>
      <c r="J981" s="33">
        <f t="shared" si="61"/>
        <v>-18.968250000000012</v>
      </c>
      <c r="K981" s="34">
        <f t="shared" si="62"/>
        <v>-6.263506560582055E-3</v>
      </c>
      <c r="L981" s="47"/>
    </row>
    <row r="982" spans="1:12" x14ac:dyDescent="0.25">
      <c r="A982" s="73" t="s">
        <v>112</v>
      </c>
      <c r="B982" s="74" t="s">
        <v>119</v>
      </c>
      <c r="C982" s="75">
        <v>44443.416666666664</v>
      </c>
      <c r="D982" s="74"/>
      <c r="E982" s="76"/>
      <c r="F982" s="77">
        <v>20.020500000000002</v>
      </c>
      <c r="G982" s="31">
        <f t="shared" si="63"/>
        <v>2.0020500000000001</v>
      </c>
      <c r="H982" s="32">
        <f t="shared" si="60"/>
        <v>318.02690000000018</v>
      </c>
      <c r="I982" s="32">
        <f>MAX($H$19:H982)</f>
        <v>334.9931000000002</v>
      </c>
      <c r="J982" s="33">
        <f t="shared" si="61"/>
        <v>-16.966200000000015</v>
      </c>
      <c r="K982" s="34">
        <f t="shared" si="62"/>
        <v>6.3351030781282347E-3</v>
      </c>
      <c r="L982" s="47"/>
    </row>
    <row r="983" spans="1:12" x14ac:dyDescent="0.25">
      <c r="A983" s="73" t="s">
        <v>109</v>
      </c>
      <c r="B983" s="74" t="s">
        <v>119</v>
      </c>
      <c r="C983" s="75">
        <v>44444.833333333336</v>
      </c>
      <c r="D983" s="74"/>
      <c r="E983" s="76"/>
      <c r="F983" s="77">
        <v>12.2788</v>
      </c>
      <c r="G983" s="31">
        <f t="shared" si="63"/>
        <v>1.2278800000000001</v>
      </c>
      <c r="H983" s="32">
        <f t="shared" si="60"/>
        <v>319.25478000000021</v>
      </c>
      <c r="I983" s="32">
        <f>MAX($H$19:H983)</f>
        <v>334.9931000000002</v>
      </c>
      <c r="J983" s="33">
        <f t="shared" si="61"/>
        <v>-15.738319999999987</v>
      </c>
      <c r="K983" s="34">
        <f t="shared" si="62"/>
        <v>3.8609312608461899E-3</v>
      </c>
      <c r="L983" s="47"/>
    </row>
    <row r="984" spans="1:12" x14ac:dyDescent="0.25">
      <c r="A984" s="73" t="s">
        <v>108</v>
      </c>
      <c r="B984" s="74" t="s">
        <v>120</v>
      </c>
      <c r="C984" s="75">
        <v>44445.583333333336</v>
      </c>
      <c r="D984" s="74">
        <v>2.8534099999999998</v>
      </c>
      <c r="E984" s="76">
        <v>15076</v>
      </c>
      <c r="F984" s="77">
        <v>39.08</v>
      </c>
      <c r="G984" s="31">
        <f t="shared" si="63"/>
        <v>3.9079999999999999</v>
      </c>
      <c r="H984" s="32">
        <f t="shared" si="60"/>
        <v>323.16278000000023</v>
      </c>
      <c r="I984" s="32">
        <f>MAX($H$19:H984)</f>
        <v>334.9931000000002</v>
      </c>
      <c r="J984" s="33">
        <f t="shared" si="61"/>
        <v>-11.830319999999972</v>
      </c>
      <c r="K984" s="34">
        <f t="shared" si="62"/>
        <v>1.224100701013775E-2</v>
      </c>
      <c r="L984" s="47"/>
    </row>
    <row r="985" spans="1:12" x14ac:dyDescent="0.25">
      <c r="A985" s="73" t="s">
        <v>110</v>
      </c>
      <c r="B985" s="74" t="s">
        <v>120</v>
      </c>
      <c r="C985" s="75">
        <v>44449.583333333336</v>
      </c>
      <c r="D985" s="74">
        <v>3324.98</v>
      </c>
      <c r="E985" s="76"/>
      <c r="F985" s="77">
        <v>6.6452999999999998</v>
      </c>
      <c r="G985" s="31">
        <f t="shared" si="63"/>
        <v>0.66453000000000007</v>
      </c>
      <c r="H985" s="32">
        <f t="shared" ref="H985:H1048" si="64">(H984+G985)</f>
        <v>323.82731000000024</v>
      </c>
      <c r="I985" s="32">
        <f>MAX($H$19:H985)</f>
        <v>334.9931000000002</v>
      </c>
      <c r="J985" s="33">
        <f t="shared" ref="J985:J1048" si="65">(H985-I985)</f>
        <v>-11.165789999999959</v>
      </c>
      <c r="K985" s="34">
        <f t="shared" si="62"/>
        <v>2.0563321060673712E-3</v>
      </c>
      <c r="L985" s="47"/>
    </row>
    <row r="986" spans="1:12" x14ac:dyDescent="0.25">
      <c r="A986" s="73" t="s">
        <v>111</v>
      </c>
      <c r="B986" s="74" t="s">
        <v>120</v>
      </c>
      <c r="C986" s="75">
        <v>44449.666666666664</v>
      </c>
      <c r="D986" s="74">
        <v>26.759</v>
      </c>
      <c r="E986" s="76"/>
      <c r="F986" s="77">
        <v>-1.4843999999999999</v>
      </c>
      <c r="G986" s="31">
        <f t="shared" si="63"/>
        <v>-0.14843999999999999</v>
      </c>
      <c r="H986" s="32">
        <f t="shared" si="64"/>
        <v>323.67887000000024</v>
      </c>
      <c r="I986" s="32">
        <f>MAX($H$19:H986)</f>
        <v>334.9931000000002</v>
      </c>
      <c r="J986" s="33">
        <f t="shared" si="65"/>
        <v>-11.314229999999952</v>
      </c>
      <c r="K986" s="34">
        <f t="shared" si="62"/>
        <v>-4.5839246850420956E-4</v>
      </c>
      <c r="L986" s="47"/>
    </row>
    <row r="987" spans="1:12" x14ac:dyDescent="0.25">
      <c r="A987" s="73" t="s">
        <v>112</v>
      </c>
      <c r="B987" s="74" t="s">
        <v>120</v>
      </c>
      <c r="C987" s="75">
        <v>44452.083333333336</v>
      </c>
      <c r="D987" s="74"/>
      <c r="E987" s="76"/>
      <c r="F987" s="77">
        <v>7.9278000000000013</v>
      </c>
      <c r="G987" s="31">
        <f t="shared" si="63"/>
        <v>0.79278000000000015</v>
      </c>
      <c r="H987" s="32">
        <f t="shared" si="64"/>
        <v>324.47165000000024</v>
      </c>
      <c r="I987" s="32">
        <f>MAX($H$19:H987)</f>
        <v>334.9931000000002</v>
      </c>
      <c r="J987" s="33">
        <f t="shared" si="65"/>
        <v>-10.521449999999959</v>
      </c>
      <c r="K987" s="34">
        <f t="shared" si="62"/>
        <v>2.4492794355095437E-3</v>
      </c>
      <c r="L987" s="47"/>
    </row>
    <row r="988" spans="1:12" x14ac:dyDescent="0.25">
      <c r="A988" s="73" t="s">
        <v>109</v>
      </c>
      <c r="B988" s="74" t="s">
        <v>120</v>
      </c>
      <c r="C988" s="75">
        <v>44452.166666666664</v>
      </c>
      <c r="D988" s="74"/>
      <c r="E988" s="76"/>
      <c r="F988" s="77">
        <v>-20.43</v>
      </c>
      <c r="G988" s="31">
        <f t="shared" si="63"/>
        <v>-2.0430000000000001</v>
      </c>
      <c r="H988" s="32">
        <f t="shared" si="64"/>
        <v>322.42865000000023</v>
      </c>
      <c r="I988" s="32">
        <f>MAX($H$19:H988)</f>
        <v>334.9931000000002</v>
      </c>
      <c r="J988" s="33">
        <f t="shared" si="65"/>
        <v>-12.564449999999965</v>
      </c>
      <c r="K988" s="34">
        <f t="shared" ref="K988:K1051" si="66">(H988/H987)-1</f>
        <v>-6.2963898386808603E-3</v>
      </c>
      <c r="L988" s="47"/>
    </row>
    <row r="989" spans="1:12" x14ac:dyDescent="0.25">
      <c r="A989" s="73" t="s">
        <v>110</v>
      </c>
      <c r="B989" s="74" t="s">
        <v>120</v>
      </c>
      <c r="C989" s="75">
        <v>44452.166666666664</v>
      </c>
      <c r="D989" s="74">
        <v>3257.5</v>
      </c>
      <c r="E989" s="76"/>
      <c r="F989" s="77">
        <v>6.6415999999999995</v>
      </c>
      <c r="G989" s="31">
        <f t="shared" si="63"/>
        <v>0.66415999999999997</v>
      </c>
      <c r="H989" s="32">
        <f t="shared" si="64"/>
        <v>323.09281000000021</v>
      </c>
      <c r="I989" s="32">
        <f>MAX($H$19:H989)</f>
        <v>334.9931000000002</v>
      </c>
      <c r="J989" s="33">
        <f t="shared" si="65"/>
        <v>-11.900289999999984</v>
      </c>
      <c r="K989" s="34">
        <f t="shared" si="66"/>
        <v>2.0598665782336489E-3</v>
      </c>
      <c r="L989" s="47"/>
    </row>
    <row r="990" spans="1:12" x14ac:dyDescent="0.25">
      <c r="A990" s="73" t="s">
        <v>113</v>
      </c>
      <c r="B990" s="74" t="s">
        <v>120</v>
      </c>
      <c r="C990" s="75">
        <v>44452.166666666664</v>
      </c>
      <c r="D990" s="74">
        <v>1.0669</v>
      </c>
      <c r="E990" s="76"/>
      <c r="F990" s="77">
        <v>6.8182000000000009</v>
      </c>
      <c r="G990" s="31">
        <f t="shared" si="63"/>
        <v>0.68182000000000009</v>
      </c>
      <c r="H990" s="32">
        <f t="shared" si="64"/>
        <v>323.77463000000023</v>
      </c>
      <c r="I990" s="32">
        <f>MAX($H$19:H990)</f>
        <v>334.9931000000002</v>
      </c>
      <c r="J990" s="33">
        <f t="shared" si="65"/>
        <v>-11.218469999999968</v>
      </c>
      <c r="K990" s="34">
        <f t="shared" si="66"/>
        <v>2.110291467024572E-3</v>
      </c>
      <c r="L990" s="47"/>
    </row>
    <row r="991" spans="1:12" x14ac:dyDescent="0.25">
      <c r="A991" s="73" t="s">
        <v>109</v>
      </c>
      <c r="B991" s="74" t="s">
        <v>119</v>
      </c>
      <c r="C991" s="75">
        <v>44452.583333333336</v>
      </c>
      <c r="D991" s="74"/>
      <c r="E991" s="76"/>
      <c r="F991" s="77">
        <v>-19.9742</v>
      </c>
      <c r="G991" s="31">
        <f t="shared" si="63"/>
        <v>-1.99742</v>
      </c>
      <c r="H991" s="32">
        <f t="shared" si="64"/>
        <v>321.77721000000025</v>
      </c>
      <c r="I991" s="32">
        <f>MAX($H$19:H991)</f>
        <v>334.9931000000002</v>
      </c>
      <c r="J991" s="33">
        <f t="shared" si="65"/>
        <v>-13.215889999999945</v>
      </c>
      <c r="K991" s="34">
        <f t="shared" si="66"/>
        <v>-6.1691677325057537E-3</v>
      </c>
      <c r="L991" s="47"/>
    </row>
    <row r="992" spans="1:12" x14ac:dyDescent="0.25">
      <c r="A992" s="73" t="s">
        <v>111</v>
      </c>
      <c r="B992" s="74" t="s">
        <v>119</v>
      </c>
      <c r="C992" s="75">
        <v>44453.583333333336</v>
      </c>
      <c r="D992" s="74">
        <v>28.288</v>
      </c>
      <c r="E992" s="76"/>
      <c r="F992" s="77">
        <v>29.331</v>
      </c>
      <c r="G992" s="31">
        <f t="shared" si="63"/>
        <v>2.9331</v>
      </c>
      <c r="H992" s="32">
        <f t="shared" si="64"/>
        <v>324.71031000000028</v>
      </c>
      <c r="I992" s="32">
        <f>MAX($H$19:H992)</f>
        <v>334.9931000000002</v>
      </c>
      <c r="J992" s="33">
        <f t="shared" si="65"/>
        <v>-10.28278999999992</v>
      </c>
      <c r="K992" s="34">
        <f t="shared" si="66"/>
        <v>9.115313045320983E-3</v>
      </c>
      <c r="L992" s="47"/>
    </row>
    <row r="993" spans="1:12" x14ac:dyDescent="0.25">
      <c r="A993" s="73" t="s">
        <v>108</v>
      </c>
      <c r="B993" s="74" t="s">
        <v>119</v>
      </c>
      <c r="C993" s="75">
        <v>44454.583333333336</v>
      </c>
      <c r="D993" s="74">
        <v>2.5041600000000002</v>
      </c>
      <c r="E993" s="76">
        <v>11510</v>
      </c>
      <c r="F993" s="77">
        <v>6.6735000000000007</v>
      </c>
      <c r="G993" s="31">
        <f t="shared" si="63"/>
        <v>0.66735000000000011</v>
      </c>
      <c r="H993" s="32">
        <f t="shared" si="64"/>
        <v>325.37766000000028</v>
      </c>
      <c r="I993" s="32">
        <f>MAX($H$19:H993)</f>
        <v>334.9931000000002</v>
      </c>
      <c r="J993" s="33">
        <f t="shared" si="65"/>
        <v>-9.6154399999999214</v>
      </c>
      <c r="K993" s="34">
        <f t="shared" si="66"/>
        <v>2.0552165405527401E-3</v>
      </c>
      <c r="L993" s="47"/>
    </row>
    <row r="994" spans="1:12" x14ac:dyDescent="0.25">
      <c r="A994" s="73" t="s">
        <v>112</v>
      </c>
      <c r="B994" s="74" t="s">
        <v>119</v>
      </c>
      <c r="C994" s="75">
        <v>44456.916666666664</v>
      </c>
      <c r="D994" s="74"/>
      <c r="E994" s="76"/>
      <c r="F994" s="77">
        <v>-20.102799999999998</v>
      </c>
      <c r="G994" s="31">
        <f t="shared" si="63"/>
        <v>-2.0102799999999998</v>
      </c>
      <c r="H994" s="32">
        <f t="shared" si="64"/>
        <v>323.36738000000025</v>
      </c>
      <c r="I994" s="32">
        <f>MAX($H$19:H994)</f>
        <v>334.9931000000002</v>
      </c>
      <c r="J994" s="33">
        <f t="shared" si="65"/>
        <v>-11.625719999999944</v>
      </c>
      <c r="K994" s="34">
        <f t="shared" si="66"/>
        <v>-6.1782975512210125E-3</v>
      </c>
      <c r="L994" s="47"/>
    </row>
    <row r="995" spans="1:12" x14ac:dyDescent="0.25">
      <c r="A995" s="73" t="s">
        <v>109</v>
      </c>
      <c r="B995" s="74" t="s">
        <v>119</v>
      </c>
      <c r="C995" s="75">
        <v>44457.25</v>
      </c>
      <c r="D995" s="74"/>
      <c r="E995" s="76"/>
      <c r="F995" s="77">
        <v>-20.253</v>
      </c>
      <c r="G995" s="31">
        <f t="shared" si="63"/>
        <v>-2.0253000000000001</v>
      </c>
      <c r="H995" s="32">
        <f t="shared" si="64"/>
        <v>321.34208000000024</v>
      </c>
      <c r="I995" s="32">
        <f>MAX($H$19:H995)</f>
        <v>334.9931000000002</v>
      </c>
      <c r="J995" s="33">
        <f t="shared" si="65"/>
        <v>-13.65101999999996</v>
      </c>
      <c r="K995" s="34">
        <f t="shared" si="66"/>
        <v>-6.2631549292325728E-3</v>
      </c>
      <c r="L995" s="47"/>
    </row>
    <row r="996" spans="1:12" x14ac:dyDescent="0.25">
      <c r="A996" s="73" t="s">
        <v>112</v>
      </c>
      <c r="B996" s="74" t="s">
        <v>120</v>
      </c>
      <c r="C996" s="75">
        <v>44457.75</v>
      </c>
      <c r="D996" s="74"/>
      <c r="E996" s="76"/>
      <c r="F996" s="77">
        <v>40.128599999999999</v>
      </c>
      <c r="G996" s="31">
        <f t="shared" si="63"/>
        <v>4.0128599999999999</v>
      </c>
      <c r="H996" s="32">
        <f t="shared" si="64"/>
        <v>325.35494000000023</v>
      </c>
      <c r="I996" s="32">
        <f>MAX($H$19:H996)</f>
        <v>334.9931000000002</v>
      </c>
      <c r="J996" s="33">
        <f t="shared" si="65"/>
        <v>-9.6381599999999708</v>
      </c>
      <c r="K996" s="34">
        <f t="shared" si="66"/>
        <v>1.2487813609720844E-2</v>
      </c>
      <c r="L996" s="47"/>
    </row>
    <row r="997" spans="1:12" x14ac:dyDescent="0.25">
      <c r="A997" s="73" t="s">
        <v>110</v>
      </c>
      <c r="B997" s="74" t="s">
        <v>120</v>
      </c>
      <c r="C997" s="75">
        <v>44457.916666666664</v>
      </c>
      <c r="D997" s="74">
        <v>3389.04</v>
      </c>
      <c r="E997" s="76"/>
      <c r="F997" s="77">
        <v>39.671599999999998</v>
      </c>
      <c r="G997" s="31">
        <f t="shared" si="63"/>
        <v>3.9671599999999998</v>
      </c>
      <c r="H997" s="32">
        <f t="shared" si="64"/>
        <v>329.32210000000021</v>
      </c>
      <c r="I997" s="32">
        <f>MAX($H$19:H997)</f>
        <v>334.9931000000002</v>
      </c>
      <c r="J997" s="33">
        <f t="shared" si="65"/>
        <v>-5.6709999999999923</v>
      </c>
      <c r="K997" s="34">
        <f t="shared" si="66"/>
        <v>1.2193329537273812E-2</v>
      </c>
      <c r="L997" s="47"/>
    </row>
    <row r="998" spans="1:12" x14ac:dyDescent="0.25">
      <c r="A998" s="73" t="s">
        <v>108</v>
      </c>
      <c r="B998" s="74" t="s">
        <v>120</v>
      </c>
      <c r="C998" s="75">
        <v>44458.166666666664</v>
      </c>
      <c r="D998" s="74">
        <v>2.3499500000000002</v>
      </c>
      <c r="E998" s="76">
        <v>20412</v>
      </c>
      <c r="F998" s="77">
        <v>55.857399999999998</v>
      </c>
      <c r="G998" s="31">
        <f t="shared" si="63"/>
        <v>5.5857400000000004</v>
      </c>
      <c r="H998" s="32">
        <f t="shared" si="64"/>
        <v>334.90784000000019</v>
      </c>
      <c r="I998" s="32">
        <f>MAX($H$19:H998)</f>
        <v>334.9931000000002</v>
      </c>
      <c r="J998" s="33">
        <f t="shared" si="65"/>
        <v>-8.526000000000522E-2</v>
      </c>
      <c r="K998" s="34">
        <f t="shared" si="66"/>
        <v>1.6961327527062364E-2</v>
      </c>
      <c r="L998" s="47"/>
    </row>
    <row r="999" spans="1:12" x14ac:dyDescent="0.25">
      <c r="A999" s="73" t="s">
        <v>113</v>
      </c>
      <c r="B999" s="74" t="s">
        <v>120</v>
      </c>
      <c r="C999" s="75">
        <v>44458.75</v>
      </c>
      <c r="D999" s="74">
        <v>1.0618000000000001</v>
      </c>
      <c r="E999" s="76"/>
      <c r="F999" s="77">
        <v>74.285700000000006</v>
      </c>
      <c r="G999" s="31">
        <f t="shared" si="63"/>
        <v>7.4285700000000006</v>
      </c>
      <c r="H999" s="32">
        <f t="shared" si="64"/>
        <v>342.33641000000017</v>
      </c>
      <c r="I999" s="32">
        <f>MAX($H$19:H999)</f>
        <v>342.33641000000017</v>
      </c>
      <c r="J999" s="33">
        <f t="shared" si="65"/>
        <v>0</v>
      </c>
      <c r="K999" s="34">
        <f t="shared" si="66"/>
        <v>2.2180937896228325E-2</v>
      </c>
      <c r="L999" s="47"/>
    </row>
    <row r="1000" spans="1:12" x14ac:dyDescent="0.25">
      <c r="A1000" s="73" t="s">
        <v>110</v>
      </c>
      <c r="B1000" s="74" t="s">
        <v>120</v>
      </c>
      <c r="C1000" s="75">
        <v>44460.916666666664</v>
      </c>
      <c r="D1000" s="74">
        <v>2818.91</v>
      </c>
      <c r="E1000" s="76"/>
      <c r="F1000" s="77">
        <v>6.5635000000000003</v>
      </c>
      <c r="G1000" s="31">
        <f t="shared" si="63"/>
        <v>0.6563500000000001</v>
      </c>
      <c r="H1000" s="32">
        <f t="shared" si="64"/>
        <v>342.99276000000015</v>
      </c>
      <c r="I1000" s="32">
        <f>MAX($H$19:H1000)</f>
        <v>342.99276000000015</v>
      </c>
      <c r="J1000" s="33">
        <f t="shared" si="65"/>
        <v>0</v>
      </c>
      <c r="K1000" s="34">
        <f t="shared" si="66"/>
        <v>1.9172661184359008E-3</v>
      </c>
      <c r="L1000" s="47"/>
    </row>
    <row r="1001" spans="1:12" x14ac:dyDescent="0.25">
      <c r="A1001" s="73" t="s">
        <v>112</v>
      </c>
      <c r="B1001" s="74" t="s">
        <v>120</v>
      </c>
      <c r="C1001" s="75">
        <v>44460.916666666664</v>
      </c>
      <c r="D1001" s="74"/>
      <c r="E1001" s="76"/>
      <c r="F1001" s="77">
        <v>-20.497</v>
      </c>
      <c r="G1001" s="31">
        <f t="shared" ref="G1001:G1064" si="67">(F1001*0.1)</f>
        <v>-2.0497000000000001</v>
      </c>
      <c r="H1001" s="32">
        <f t="shared" si="64"/>
        <v>340.94306000000017</v>
      </c>
      <c r="I1001" s="32">
        <f>MAX($H$19:H1001)</f>
        <v>342.99276000000015</v>
      </c>
      <c r="J1001" s="33">
        <f t="shared" si="65"/>
        <v>-2.049699999999973</v>
      </c>
      <c r="K1001" s="34">
        <f t="shared" si="66"/>
        <v>-5.9759278883902978E-3</v>
      </c>
      <c r="L1001" s="47"/>
    </row>
    <row r="1002" spans="1:12" x14ac:dyDescent="0.25">
      <c r="A1002" s="73" t="s">
        <v>108</v>
      </c>
      <c r="B1002" s="74" t="s">
        <v>120</v>
      </c>
      <c r="C1002" s="75">
        <v>44461</v>
      </c>
      <c r="D1002" s="74">
        <v>1.9863</v>
      </c>
      <c r="E1002" s="76">
        <v>8119</v>
      </c>
      <c r="F1002" s="77">
        <v>-19.855799999999999</v>
      </c>
      <c r="G1002" s="31">
        <f t="shared" si="67"/>
        <v>-1.9855799999999999</v>
      </c>
      <c r="H1002" s="32">
        <f t="shared" si="64"/>
        <v>338.95748000000015</v>
      </c>
      <c r="I1002" s="32">
        <f>MAX($H$19:H1002)</f>
        <v>342.99276000000015</v>
      </c>
      <c r="J1002" s="33">
        <f t="shared" si="65"/>
        <v>-4.0352800000000002</v>
      </c>
      <c r="K1002" s="34">
        <f t="shared" si="66"/>
        <v>-5.8237877022633278E-3</v>
      </c>
      <c r="L1002" s="47"/>
    </row>
    <row r="1003" spans="1:12" x14ac:dyDescent="0.25">
      <c r="A1003" s="73" t="s">
        <v>111</v>
      </c>
      <c r="B1003" s="74" t="s">
        <v>120</v>
      </c>
      <c r="C1003" s="75">
        <v>44461</v>
      </c>
      <c r="D1003" s="74">
        <v>21.437999999999999</v>
      </c>
      <c r="E1003" s="76"/>
      <c r="F1003" s="77">
        <v>-12.837999999999999</v>
      </c>
      <c r="G1003" s="31">
        <f t="shared" si="67"/>
        <v>-1.2838000000000001</v>
      </c>
      <c r="H1003" s="32">
        <f t="shared" si="64"/>
        <v>337.67368000000016</v>
      </c>
      <c r="I1003" s="32">
        <f>MAX($H$19:H1003)</f>
        <v>342.99276000000015</v>
      </c>
      <c r="J1003" s="33">
        <f t="shared" si="65"/>
        <v>-5.3190799999999854</v>
      </c>
      <c r="K1003" s="34">
        <f t="shared" si="66"/>
        <v>-3.7874957059510495E-3</v>
      </c>
      <c r="L1003" s="47"/>
    </row>
    <row r="1004" spans="1:12" x14ac:dyDescent="0.25">
      <c r="A1004" s="73" t="s">
        <v>113</v>
      </c>
      <c r="B1004" s="74" t="s">
        <v>120</v>
      </c>
      <c r="C1004" s="75">
        <v>44461</v>
      </c>
      <c r="D1004" s="74">
        <v>0.87370000000000003</v>
      </c>
      <c r="E1004" s="76"/>
      <c r="F1004" s="77">
        <v>-19.8582</v>
      </c>
      <c r="G1004" s="31">
        <f t="shared" si="67"/>
        <v>-1.9858200000000001</v>
      </c>
      <c r="H1004" s="32">
        <f t="shared" si="64"/>
        <v>335.68786000000017</v>
      </c>
      <c r="I1004" s="32">
        <f>MAX($H$19:H1004)</f>
        <v>342.99276000000015</v>
      </c>
      <c r="J1004" s="33">
        <f t="shared" si="65"/>
        <v>-7.3048999999999751</v>
      </c>
      <c r="K1004" s="34">
        <f t="shared" si="66"/>
        <v>-5.8808847642493056E-3</v>
      </c>
      <c r="L1004" s="47"/>
    </row>
    <row r="1005" spans="1:12" x14ac:dyDescent="0.25">
      <c r="A1005" s="73" t="s">
        <v>108</v>
      </c>
      <c r="B1005" s="74" t="s">
        <v>120</v>
      </c>
      <c r="C1005" s="75">
        <v>44463.416666666664</v>
      </c>
      <c r="D1005" s="74">
        <v>2.1399499999999998</v>
      </c>
      <c r="E1005" s="76">
        <v>9706</v>
      </c>
      <c r="F1005" s="77">
        <v>-3.5513999999999997</v>
      </c>
      <c r="G1005" s="31">
        <f t="shared" si="67"/>
        <v>-0.35514000000000001</v>
      </c>
      <c r="H1005" s="32">
        <f t="shared" si="64"/>
        <v>335.33272000000017</v>
      </c>
      <c r="I1005" s="32">
        <f>MAX($H$19:H1005)</f>
        <v>342.99276000000015</v>
      </c>
      <c r="J1005" s="33">
        <f t="shared" si="65"/>
        <v>-7.6600399999999809</v>
      </c>
      <c r="K1005" s="34">
        <f t="shared" si="66"/>
        <v>-1.0579471059811718E-3</v>
      </c>
      <c r="L1005" s="47"/>
    </row>
    <row r="1006" spans="1:12" x14ac:dyDescent="0.25">
      <c r="A1006" s="73" t="s">
        <v>109</v>
      </c>
      <c r="B1006" s="74" t="s">
        <v>120</v>
      </c>
      <c r="C1006" s="75">
        <v>44463.416666666664</v>
      </c>
      <c r="D1006" s="74"/>
      <c r="E1006" s="76"/>
      <c r="F1006" s="77">
        <v>6.5780999999999992</v>
      </c>
      <c r="G1006" s="31">
        <f t="shared" si="67"/>
        <v>0.65781000000000001</v>
      </c>
      <c r="H1006" s="32">
        <f t="shared" si="64"/>
        <v>335.99053000000015</v>
      </c>
      <c r="I1006" s="32">
        <f>MAX($H$19:H1006)</f>
        <v>342.99276000000015</v>
      </c>
      <c r="J1006" s="33">
        <f t="shared" si="65"/>
        <v>-7.0022299999999973</v>
      </c>
      <c r="K1006" s="34">
        <f t="shared" si="66"/>
        <v>1.9616636276948984E-3</v>
      </c>
      <c r="L1006" s="47"/>
    </row>
    <row r="1007" spans="1:12" x14ac:dyDescent="0.25">
      <c r="A1007" s="73" t="s">
        <v>110</v>
      </c>
      <c r="B1007" s="74" t="s">
        <v>120</v>
      </c>
      <c r="C1007" s="75">
        <v>44463.416666666664</v>
      </c>
      <c r="D1007" s="74">
        <v>2860.94</v>
      </c>
      <c r="E1007" s="76"/>
      <c r="F1007" s="77">
        <v>6.5059000000000005</v>
      </c>
      <c r="G1007" s="31">
        <f t="shared" si="67"/>
        <v>0.65059000000000011</v>
      </c>
      <c r="H1007" s="32">
        <f t="shared" si="64"/>
        <v>336.64112000000017</v>
      </c>
      <c r="I1007" s="32">
        <f>MAX($H$19:H1007)</f>
        <v>342.99276000000015</v>
      </c>
      <c r="J1007" s="33">
        <f t="shared" si="65"/>
        <v>-6.3516399999999749</v>
      </c>
      <c r="K1007" s="34">
        <f t="shared" si="66"/>
        <v>1.9363343365661478E-3</v>
      </c>
      <c r="L1007" s="47"/>
    </row>
    <row r="1008" spans="1:12" x14ac:dyDescent="0.25">
      <c r="A1008" s="73" t="s">
        <v>111</v>
      </c>
      <c r="B1008" s="74" t="s">
        <v>120</v>
      </c>
      <c r="C1008" s="75">
        <v>44463.416666666664</v>
      </c>
      <c r="D1008" s="74">
        <v>22.312000000000001</v>
      </c>
      <c r="E1008" s="76"/>
      <c r="F1008" s="77">
        <v>6.1339999999999995</v>
      </c>
      <c r="G1008" s="31">
        <f t="shared" si="67"/>
        <v>0.61339999999999995</v>
      </c>
      <c r="H1008" s="32">
        <f t="shared" si="64"/>
        <v>337.25452000000018</v>
      </c>
      <c r="I1008" s="32">
        <f>MAX($H$19:H1008)</f>
        <v>342.99276000000015</v>
      </c>
      <c r="J1008" s="33">
        <f t="shared" si="65"/>
        <v>-5.738239999999962</v>
      </c>
      <c r="K1008" s="34">
        <f t="shared" si="66"/>
        <v>1.8221184625337727E-3</v>
      </c>
      <c r="L1008" s="47"/>
    </row>
    <row r="1009" spans="1:12" x14ac:dyDescent="0.25">
      <c r="A1009" s="73" t="s">
        <v>108</v>
      </c>
      <c r="B1009" s="74" t="s">
        <v>119</v>
      </c>
      <c r="C1009" s="75">
        <v>44464.25</v>
      </c>
      <c r="D1009" s="74">
        <v>2.3364099999999999</v>
      </c>
      <c r="E1009" s="76">
        <v>8664</v>
      </c>
      <c r="F1009" s="77">
        <v>6.5639000000000003</v>
      </c>
      <c r="G1009" s="31">
        <f t="shared" si="67"/>
        <v>0.65639000000000003</v>
      </c>
      <c r="H1009" s="32">
        <f t="shared" si="64"/>
        <v>337.91091000000017</v>
      </c>
      <c r="I1009" s="32">
        <f>MAX($H$19:H1009)</f>
        <v>342.99276000000015</v>
      </c>
      <c r="J1009" s="33">
        <f t="shared" si="65"/>
        <v>-5.0818499999999744</v>
      </c>
      <c r="K1009" s="34">
        <f t="shared" si="66"/>
        <v>1.9462748786880368E-3</v>
      </c>
      <c r="L1009" s="47"/>
    </row>
    <row r="1010" spans="1:12" x14ac:dyDescent="0.25">
      <c r="A1010" s="73" t="s">
        <v>110</v>
      </c>
      <c r="B1010" s="74" t="s">
        <v>120</v>
      </c>
      <c r="C1010" s="75">
        <v>44465.333333333336</v>
      </c>
      <c r="D1010" s="74">
        <v>2774.85</v>
      </c>
      <c r="E1010" s="76"/>
      <c r="F1010" s="77">
        <v>-19.778199999999998</v>
      </c>
      <c r="G1010" s="31">
        <f t="shared" si="67"/>
        <v>-1.9778199999999999</v>
      </c>
      <c r="H1010" s="32">
        <f t="shared" si="64"/>
        <v>335.93309000000016</v>
      </c>
      <c r="I1010" s="32">
        <f>MAX($H$19:H1010)</f>
        <v>342.99276000000015</v>
      </c>
      <c r="J1010" s="33">
        <f t="shared" si="65"/>
        <v>-7.0596699999999828</v>
      </c>
      <c r="K1010" s="34">
        <f t="shared" si="66"/>
        <v>-5.8530812159927059E-3</v>
      </c>
      <c r="L1010" s="47"/>
    </row>
    <row r="1011" spans="1:12" x14ac:dyDescent="0.25">
      <c r="A1011" s="73" t="s">
        <v>113</v>
      </c>
      <c r="B1011" s="74" t="s">
        <v>120</v>
      </c>
      <c r="C1011" s="75">
        <v>44465.333333333336</v>
      </c>
      <c r="D1011" s="74">
        <v>0.89949999999999997</v>
      </c>
      <c r="E1011" s="76"/>
      <c r="F1011" s="77">
        <v>-19.996600000000001</v>
      </c>
      <c r="G1011" s="31">
        <f t="shared" si="67"/>
        <v>-1.9996600000000002</v>
      </c>
      <c r="H1011" s="32">
        <f t="shared" si="64"/>
        <v>333.93343000000016</v>
      </c>
      <c r="I1011" s="32">
        <f>MAX($H$19:H1011)</f>
        <v>342.99276000000015</v>
      </c>
      <c r="J1011" s="33">
        <f t="shared" si="65"/>
        <v>-9.0593299999999886</v>
      </c>
      <c r="K1011" s="34">
        <f t="shared" si="66"/>
        <v>-5.9525544208818282E-3</v>
      </c>
      <c r="L1011" s="47"/>
    </row>
    <row r="1012" spans="1:12" x14ac:dyDescent="0.25">
      <c r="A1012" s="73" t="s">
        <v>109</v>
      </c>
      <c r="B1012" s="74" t="s">
        <v>119</v>
      </c>
      <c r="C1012" s="75">
        <v>44465.416666666664</v>
      </c>
      <c r="D1012" s="74"/>
      <c r="E1012" s="76"/>
      <c r="F1012" s="77">
        <v>10.446399999999999</v>
      </c>
      <c r="G1012" s="31">
        <f t="shared" si="67"/>
        <v>1.04464</v>
      </c>
      <c r="H1012" s="32">
        <f t="shared" si="64"/>
        <v>334.97807000000017</v>
      </c>
      <c r="I1012" s="32">
        <f>MAX($H$19:H1012)</f>
        <v>342.99276000000015</v>
      </c>
      <c r="J1012" s="33">
        <f t="shared" si="65"/>
        <v>-8.0146899999999732</v>
      </c>
      <c r="K1012" s="34">
        <f t="shared" si="66"/>
        <v>3.1282881740830604E-3</v>
      </c>
      <c r="L1012" s="47"/>
    </row>
    <row r="1013" spans="1:12" x14ac:dyDescent="0.25">
      <c r="A1013" s="73" t="s">
        <v>110</v>
      </c>
      <c r="B1013" s="74" t="s">
        <v>119</v>
      </c>
      <c r="C1013" s="75">
        <v>44465.416666666664</v>
      </c>
      <c r="D1013" s="74">
        <v>2985.18</v>
      </c>
      <c r="E1013" s="76"/>
      <c r="F1013" s="77">
        <v>15.201700000000001</v>
      </c>
      <c r="G1013" s="31">
        <f t="shared" si="67"/>
        <v>1.5201700000000002</v>
      </c>
      <c r="H1013" s="32">
        <f t="shared" si="64"/>
        <v>336.49824000000018</v>
      </c>
      <c r="I1013" s="32">
        <f>MAX($H$19:H1013)</f>
        <v>342.99276000000015</v>
      </c>
      <c r="J1013" s="33">
        <f t="shared" si="65"/>
        <v>-6.4945199999999659</v>
      </c>
      <c r="K1013" s="34">
        <f t="shared" si="66"/>
        <v>4.5381179729169219E-3</v>
      </c>
      <c r="L1013" s="47"/>
    </row>
    <row r="1014" spans="1:12" x14ac:dyDescent="0.25">
      <c r="A1014" s="73" t="s">
        <v>113</v>
      </c>
      <c r="B1014" s="74" t="s">
        <v>120</v>
      </c>
      <c r="C1014" s="75">
        <v>44466.75</v>
      </c>
      <c r="D1014" s="74">
        <v>0.93679999999999997</v>
      </c>
      <c r="E1014" s="76"/>
      <c r="F1014" s="77">
        <v>4.6731999999999996</v>
      </c>
      <c r="G1014" s="31">
        <f t="shared" si="67"/>
        <v>0.46731999999999996</v>
      </c>
      <c r="H1014" s="32">
        <f t="shared" si="64"/>
        <v>336.96556000000015</v>
      </c>
      <c r="I1014" s="32">
        <f>MAX($H$19:H1014)</f>
        <v>342.99276000000015</v>
      </c>
      <c r="J1014" s="33">
        <f t="shared" si="65"/>
        <v>-6.0271999999999935</v>
      </c>
      <c r="K1014" s="34">
        <f t="shared" si="66"/>
        <v>1.3887739799172127E-3</v>
      </c>
      <c r="L1014" s="47"/>
    </row>
    <row r="1015" spans="1:12" x14ac:dyDescent="0.25">
      <c r="A1015" s="73" t="s">
        <v>109</v>
      </c>
      <c r="B1015" s="74" t="s">
        <v>120</v>
      </c>
      <c r="C1015" s="75">
        <v>44468.833333333336</v>
      </c>
      <c r="D1015" s="74"/>
      <c r="E1015" s="76"/>
      <c r="F1015" s="77">
        <v>-20.319800000000001</v>
      </c>
      <c r="G1015" s="31">
        <f t="shared" si="67"/>
        <v>-2.0319800000000003</v>
      </c>
      <c r="H1015" s="32">
        <f t="shared" si="64"/>
        <v>334.93358000000018</v>
      </c>
      <c r="I1015" s="32">
        <f>MAX($H$19:H1015)</f>
        <v>342.99276000000015</v>
      </c>
      <c r="J1015" s="33">
        <f t="shared" si="65"/>
        <v>-8.0591799999999694</v>
      </c>
      <c r="K1015" s="34">
        <f t="shared" si="66"/>
        <v>-6.0302305078299145E-3</v>
      </c>
      <c r="L1015" s="47"/>
    </row>
    <row r="1016" spans="1:12" x14ac:dyDescent="0.25">
      <c r="A1016" s="73" t="s">
        <v>110</v>
      </c>
      <c r="B1016" s="74" t="s">
        <v>120</v>
      </c>
      <c r="C1016" s="75">
        <v>44468.916666666664</v>
      </c>
      <c r="D1016" s="74">
        <v>2822.46</v>
      </c>
      <c r="E1016" s="76"/>
      <c r="F1016" s="77">
        <v>-19.999200000000002</v>
      </c>
      <c r="G1016" s="31">
        <f t="shared" si="67"/>
        <v>-1.9999200000000004</v>
      </c>
      <c r="H1016" s="32">
        <f t="shared" si="64"/>
        <v>332.9336600000002</v>
      </c>
      <c r="I1016" s="32">
        <f>MAX($H$19:H1016)</f>
        <v>342.99276000000015</v>
      </c>
      <c r="J1016" s="33">
        <f t="shared" si="65"/>
        <v>-10.059099999999944</v>
      </c>
      <c r="K1016" s="34">
        <f t="shared" si="66"/>
        <v>-5.9710943286127582E-3</v>
      </c>
      <c r="L1016" s="47"/>
    </row>
    <row r="1017" spans="1:12" x14ac:dyDescent="0.25">
      <c r="A1017" s="73" t="s">
        <v>109</v>
      </c>
      <c r="B1017" s="74" t="s">
        <v>119</v>
      </c>
      <c r="C1017" s="75">
        <v>44469.083333333336</v>
      </c>
      <c r="D1017" s="74"/>
      <c r="E1017" s="76"/>
      <c r="F1017" s="77">
        <v>6.6586999999999996</v>
      </c>
      <c r="G1017" s="31">
        <f t="shared" si="67"/>
        <v>0.66586999999999996</v>
      </c>
      <c r="H1017" s="32">
        <f t="shared" si="64"/>
        <v>333.59953000000019</v>
      </c>
      <c r="I1017" s="32">
        <f>MAX($H$19:H1017)</f>
        <v>342.99276000000015</v>
      </c>
      <c r="J1017" s="33">
        <f t="shared" si="65"/>
        <v>-9.39322999999996</v>
      </c>
      <c r="K1017" s="34">
        <f t="shared" si="66"/>
        <v>2.0000080496516137E-3</v>
      </c>
      <c r="L1017" s="47"/>
    </row>
    <row r="1018" spans="1:12" x14ac:dyDescent="0.25">
      <c r="A1018" s="73" t="s">
        <v>110</v>
      </c>
      <c r="B1018" s="74" t="s">
        <v>119</v>
      </c>
      <c r="C1018" s="75">
        <v>44469.166666666664</v>
      </c>
      <c r="D1018" s="74">
        <v>3028.96</v>
      </c>
      <c r="E1018" s="76"/>
      <c r="F1018" s="77">
        <v>-4.851</v>
      </c>
      <c r="G1018" s="31">
        <f t="shared" si="67"/>
        <v>-0.48510000000000003</v>
      </c>
      <c r="H1018" s="32">
        <f t="shared" si="64"/>
        <v>333.1144300000002</v>
      </c>
      <c r="I1018" s="32">
        <f>MAX($H$19:H1018)</f>
        <v>342.99276000000015</v>
      </c>
      <c r="J1018" s="33">
        <f t="shared" si="65"/>
        <v>-9.8783299999999485</v>
      </c>
      <c r="K1018" s="34">
        <f t="shared" si="66"/>
        <v>-1.4541387393440797E-3</v>
      </c>
      <c r="L1018" s="47"/>
    </row>
    <row r="1019" spans="1:12" x14ac:dyDescent="0.25">
      <c r="A1019" s="73" t="s">
        <v>111</v>
      </c>
      <c r="B1019" s="74" t="s">
        <v>119</v>
      </c>
      <c r="C1019" s="75">
        <v>44469.166666666664</v>
      </c>
      <c r="D1019" s="74">
        <v>24.3</v>
      </c>
      <c r="E1019" s="76"/>
      <c r="F1019" s="77">
        <v>-16.534800000000001</v>
      </c>
      <c r="G1019" s="31">
        <f t="shared" si="67"/>
        <v>-1.6534800000000001</v>
      </c>
      <c r="H1019" s="32">
        <f t="shared" si="64"/>
        <v>331.4609500000002</v>
      </c>
      <c r="I1019" s="32">
        <f>MAX($H$19:H1019)</f>
        <v>342.99276000000015</v>
      </c>
      <c r="J1019" s="33">
        <f t="shared" si="65"/>
        <v>-11.53180999999995</v>
      </c>
      <c r="K1019" s="34">
        <f t="shared" si="66"/>
        <v>-4.9636997112373349E-3</v>
      </c>
      <c r="L1019" s="47"/>
    </row>
    <row r="1020" spans="1:12" x14ac:dyDescent="0.25">
      <c r="A1020" s="73" t="s">
        <v>108</v>
      </c>
      <c r="B1020" s="74" t="s">
        <v>119</v>
      </c>
      <c r="C1020" s="75">
        <v>44471.75</v>
      </c>
      <c r="D1020" s="74">
        <v>2.3039900000000002</v>
      </c>
      <c r="E1020" s="76">
        <v>17688</v>
      </c>
      <c r="F1020" s="77">
        <v>-20.238599999999998</v>
      </c>
      <c r="G1020" s="31">
        <f t="shared" si="67"/>
        <v>-2.02386</v>
      </c>
      <c r="H1020" s="32">
        <f t="shared" si="64"/>
        <v>329.43709000000018</v>
      </c>
      <c r="I1020" s="32">
        <f>MAX($H$19:H1020)</f>
        <v>342.99276000000015</v>
      </c>
      <c r="J1020" s="33">
        <f t="shared" si="65"/>
        <v>-13.555669999999964</v>
      </c>
      <c r="K1020" s="34">
        <f t="shared" si="66"/>
        <v>-6.1058776305323859E-3</v>
      </c>
      <c r="L1020" s="47"/>
    </row>
    <row r="1021" spans="1:12" x14ac:dyDescent="0.25">
      <c r="A1021" s="73" t="s">
        <v>112</v>
      </c>
      <c r="B1021" s="74" t="s">
        <v>119</v>
      </c>
      <c r="C1021" s="75">
        <v>44471.833333333336</v>
      </c>
      <c r="D1021" s="74"/>
      <c r="E1021" s="76"/>
      <c r="F1021" s="77">
        <v>-20.592600000000001</v>
      </c>
      <c r="G1021" s="31">
        <f t="shared" si="67"/>
        <v>-2.0592600000000001</v>
      </c>
      <c r="H1021" s="32">
        <f t="shared" si="64"/>
        <v>327.37783000000019</v>
      </c>
      <c r="I1021" s="32">
        <f>MAX($H$19:H1021)</f>
        <v>342.99276000000015</v>
      </c>
      <c r="J1021" s="33">
        <f t="shared" si="65"/>
        <v>-15.614929999999958</v>
      </c>
      <c r="K1021" s="34">
        <f t="shared" si="66"/>
        <v>-6.2508444328475132E-3</v>
      </c>
      <c r="L1021" s="47"/>
    </row>
    <row r="1022" spans="1:12" x14ac:dyDescent="0.25">
      <c r="A1022" s="73" t="s">
        <v>109</v>
      </c>
      <c r="B1022" s="74" t="s">
        <v>119</v>
      </c>
      <c r="C1022" s="75">
        <v>44473.833333333336</v>
      </c>
      <c r="D1022" s="74"/>
      <c r="E1022" s="76"/>
      <c r="F1022" s="77">
        <v>19.263200000000001</v>
      </c>
      <c r="G1022" s="31">
        <f t="shared" si="67"/>
        <v>1.9263200000000003</v>
      </c>
      <c r="H1022" s="32">
        <f t="shared" si="64"/>
        <v>329.30415000000016</v>
      </c>
      <c r="I1022" s="32">
        <f>MAX($H$19:H1022)</f>
        <v>342.99276000000015</v>
      </c>
      <c r="J1022" s="33">
        <f t="shared" si="65"/>
        <v>-13.688609999999983</v>
      </c>
      <c r="K1022" s="34">
        <f t="shared" si="66"/>
        <v>5.8840881192228078E-3</v>
      </c>
      <c r="L1022" s="47"/>
    </row>
    <row r="1023" spans="1:12" x14ac:dyDescent="0.25">
      <c r="A1023" s="73" t="s">
        <v>112</v>
      </c>
      <c r="B1023" s="74" t="s">
        <v>119</v>
      </c>
      <c r="C1023" s="75">
        <v>44474.416666666664</v>
      </c>
      <c r="D1023" s="74"/>
      <c r="E1023" s="76"/>
      <c r="F1023" s="77">
        <v>-20.214400000000001</v>
      </c>
      <c r="G1023" s="31">
        <f t="shared" si="67"/>
        <v>-2.0214400000000001</v>
      </c>
      <c r="H1023" s="32">
        <f t="shared" si="64"/>
        <v>327.28271000000018</v>
      </c>
      <c r="I1023" s="32">
        <f>MAX($H$19:H1023)</f>
        <v>342.99276000000015</v>
      </c>
      <c r="J1023" s="33">
        <f t="shared" si="65"/>
        <v>-15.710049999999967</v>
      </c>
      <c r="K1023" s="34">
        <f t="shared" si="66"/>
        <v>-6.1385196633567674E-3</v>
      </c>
      <c r="L1023" s="47"/>
    </row>
    <row r="1024" spans="1:12" x14ac:dyDescent="0.25">
      <c r="A1024" s="73" t="s">
        <v>113</v>
      </c>
      <c r="B1024" s="74" t="s">
        <v>119</v>
      </c>
      <c r="C1024" s="75">
        <v>44474.583333333336</v>
      </c>
      <c r="D1024" s="74">
        <v>1.0803</v>
      </c>
      <c r="E1024" s="76"/>
      <c r="F1024" s="77">
        <v>-19.5822</v>
      </c>
      <c r="G1024" s="31">
        <f t="shared" si="67"/>
        <v>-1.9582200000000001</v>
      </c>
      <c r="H1024" s="32">
        <f t="shared" si="64"/>
        <v>325.3244900000002</v>
      </c>
      <c r="I1024" s="32">
        <f>MAX($H$19:H1024)</f>
        <v>342.99276000000015</v>
      </c>
      <c r="J1024" s="33">
        <f t="shared" si="65"/>
        <v>-17.66826999999995</v>
      </c>
      <c r="K1024" s="34">
        <f t="shared" si="66"/>
        <v>-5.9832674937212449E-3</v>
      </c>
      <c r="L1024" s="47"/>
    </row>
    <row r="1025" spans="1:12" x14ac:dyDescent="0.25">
      <c r="A1025" s="73" t="s">
        <v>112</v>
      </c>
      <c r="B1025" s="74" t="s">
        <v>120</v>
      </c>
      <c r="C1025" s="75">
        <v>44475.25</v>
      </c>
      <c r="D1025" s="74"/>
      <c r="E1025" s="76"/>
      <c r="F1025" s="77">
        <v>10.483499999999999</v>
      </c>
      <c r="G1025" s="31">
        <f t="shared" si="67"/>
        <v>1.0483499999999999</v>
      </c>
      <c r="H1025" s="32">
        <f t="shared" si="64"/>
        <v>326.37284000000022</v>
      </c>
      <c r="I1025" s="32">
        <f>MAX($H$19:H1025)</f>
        <v>342.99276000000015</v>
      </c>
      <c r="J1025" s="33">
        <f t="shared" si="65"/>
        <v>-16.619919999999922</v>
      </c>
      <c r="K1025" s="34">
        <f t="shared" si="66"/>
        <v>3.2224748896094724E-3</v>
      </c>
      <c r="L1025" s="47"/>
    </row>
    <row r="1026" spans="1:12" x14ac:dyDescent="0.25">
      <c r="A1026" s="73" t="s">
        <v>108</v>
      </c>
      <c r="B1026" s="74" t="s">
        <v>120</v>
      </c>
      <c r="C1026" s="75">
        <v>44475.416666666664</v>
      </c>
      <c r="D1026" s="74">
        <v>2.1309200000000001</v>
      </c>
      <c r="E1026" s="76">
        <v>18462</v>
      </c>
      <c r="F1026" s="77">
        <v>-19.71</v>
      </c>
      <c r="G1026" s="31">
        <f t="shared" si="67"/>
        <v>-1.9710000000000001</v>
      </c>
      <c r="H1026" s="32">
        <f t="shared" si="64"/>
        <v>324.40184000000022</v>
      </c>
      <c r="I1026" s="32">
        <f>MAX($H$19:H1026)</f>
        <v>342.99276000000015</v>
      </c>
      <c r="J1026" s="33">
        <f t="shared" si="65"/>
        <v>-18.590919999999926</v>
      </c>
      <c r="K1026" s="34">
        <f t="shared" si="66"/>
        <v>-6.0391054598784022E-3</v>
      </c>
      <c r="L1026" s="47"/>
    </row>
    <row r="1027" spans="1:12" x14ac:dyDescent="0.25">
      <c r="A1027" s="73" t="s">
        <v>110</v>
      </c>
      <c r="B1027" s="74" t="s">
        <v>120</v>
      </c>
      <c r="C1027" s="75">
        <v>44475.416666666664</v>
      </c>
      <c r="D1027" s="74">
        <v>3362.84</v>
      </c>
      <c r="E1027" s="76"/>
      <c r="F1027" s="77">
        <v>-20.0684</v>
      </c>
      <c r="G1027" s="31">
        <f t="shared" si="67"/>
        <v>-2.00684</v>
      </c>
      <c r="H1027" s="32">
        <f t="shared" si="64"/>
        <v>322.39500000000021</v>
      </c>
      <c r="I1027" s="32">
        <f>MAX($H$19:H1027)</f>
        <v>342.99276000000015</v>
      </c>
      <c r="J1027" s="33">
        <f t="shared" si="65"/>
        <v>-20.597759999999937</v>
      </c>
      <c r="K1027" s="34">
        <f t="shared" si="66"/>
        <v>-6.1862781049577542E-3</v>
      </c>
      <c r="L1027" s="47"/>
    </row>
    <row r="1028" spans="1:12" x14ac:dyDescent="0.25">
      <c r="A1028" s="73" t="s">
        <v>108</v>
      </c>
      <c r="B1028" s="74" t="s">
        <v>119</v>
      </c>
      <c r="C1028" s="75">
        <v>44475.666666666664</v>
      </c>
      <c r="D1028" s="74">
        <v>2.23427</v>
      </c>
      <c r="E1028" s="76">
        <v>15933</v>
      </c>
      <c r="F1028" s="77">
        <v>-19.782399999999999</v>
      </c>
      <c r="G1028" s="31">
        <f t="shared" si="67"/>
        <v>-1.97824</v>
      </c>
      <c r="H1028" s="32">
        <f t="shared" si="64"/>
        <v>320.41676000000018</v>
      </c>
      <c r="I1028" s="32">
        <f>MAX($H$19:H1028)</f>
        <v>342.99276000000015</v>
      </c>
      <c r="J1028" s="33">
        <f t="shared" si="65"/>
        <v>-22.575999999999965</v>
      </c>
      <c r="K1028" s="34">
        <f t="shared" si="66"/>
        <v>-6.1360753113417488E-3</v>
      </c>
      <c r="L1028" s="47"/>
    </row>
    <row r="1029" spans="1:12" x14ac:dyDescent="0.25">
      <c r="A1029" s="73" t="s">
        <v>110</v>
      </c>
      <c r="B1029" s="74" t="s">
        <v>119</v>
      </c>
      <c r="C1029" s="75">
        <v>44475.666666666664</v>
      </c>
      <c r="D1029" s="74">
        <v>3613.86</v>
      </c>
      <c r="E1029" s="76"/>
      <c r="F1029" s="77">
        <v>-20.001199999999997</v>
      </c>
      <c r="G1029" s="31">
        <f t="shared" si="67"/>
        <v>-2.0001199999999999</v>
      </c>
      <c r="H1029" s="32">
        <f t="shared" si="64"/>
        <v>318.4166400000002</v>
      </c>
      <c r="I1029" s="32">
        <f>MAX($H$19:H1029)</f>
        <v>342.99276000000015</v>
      </c>
      <c r="J1029" s="33">
        <f t="shared" si="65"/>
        <v>-24.576119999999946</v>
      </c>
      <c r="K1029" s="34">
        <f t="shared" si="66"/>
        <v>-6.2422452558348329E-3</v>
      </c>
      <c r="L1029" s="47"/>
    </row>
    <row r="1030" spans="1:12" x14ac:dyDescent="0.25">
      <c r="A1030" s="73" t="s">
        <v>111</v>
      </c>
      <c r="B1030" s="74" t="s">
        <v>119</v>
      </c>
      <c r="C1030" s="75">
        <v>44475.666666666664</v>
      </c>
      <c r="D1030" s="74">
        <v>27.725000000000001</v>
      </c>
      <c r="E1030" s="76"/>
      <c r="F1030" s="77">
        <v>-19.7136</v>
      </c>
      <c r="G1030" s="31">
        <f t="shared" si="67"/>
        <v>-1.97136</v>
      </c>
      <c r="H1030" s="32">
        <f t="shared" si="64"/>
        <v>316.4452800000002</v>
      </c>
      <c r="I1030" s="32">
        <f>MAX($H$19:H1030)</f>
        <v>342.99276000000015</v>
      </c>
      <c r="J1030" s="33">
        <f t="shared" si="65"/>
        <v>-26.54747999999995</v>
      </c>
      <c r="K1030" s="34">
        <f t="shared" si="66"/>
        <v>-6.1911337296944868E-3</v>
      </c>
      <c r="L1030" s="47"/>
    </row>
    <row r="1031" spans="1:12" x14ac:dyDescent="0.25">
      <c r="A1031" s="73" t="s">
        <v>113</v>
      </c>
      <c r="B1031" s="74" t="s">
        <v>119</v>
      </c>
      <c r="C1031" s="75">
        <v>44475.666666666664</v>
      </c>
      <c r="D1031" s="74">
        <v>1.093</v>
      </c>
      <c r="E1031" s="76"/>
      <c r="F1031" s="77">
        <v>-19.014600000000002</v>
      </c>
      <c r="G1031" s="31">
        <f t="shared" si="67"/>
        <v>-1.9014600000000002</v>
      </c>
      <c r="H1031" s="32">
        <f t="shared" si="64"/>
        <v>314.54382000000021</v>
      </c>
      <c r="I1031" s="32">
        <f>MAX($H$19:H1031)</f>
        <v>342.99276000000015</v>
      </c>
      <c r="J1031" s="33">
        <f t="shared" si="65"/>
        <v>-28.448939999999936</v>
      </c>
      <c r="K1031" s="34">
        <f t="shared" si="66"/>
        <v>-6.0088113812283295E-3</v>
      </c>
      <c r="L1031" s="47"/>
    </row>
    <row r="1032" spans="1:12" x14ac:dyDescent="0.25">
      <c r="A1032" s="73" t="s">
        <v>111</v>
      </c>
      <c r="B1032" s="74" t="s">
        <v>120</v>
      </c>
      <c r="C1032" s="75">
        <v>44476.166666666664</v>
      </c>
      <c r="D1032" s="74">
        <v>26.015999999999998</v>
      </c>
      <c r="E1032" s="76"/>
      <c r="F1032" s="77">
        <v>-20.629200000000001</v>
      </c>
      <c r="G1032" s="31">
        <f t="shared" si="67"/>
        <v>-2.0629200000000001</v>
      </c>
      <c r="H1032" s="32">
        <f t="shared" si="64"/>
        <v>312.48090000000019</v>
      </c>
      <c r="I1032" s="32">
        <f>MAX($H$19:H1032)</f>
        <v>342.99276000000015</v>
      </c>
      <c r="J1032" s="33">
        <f t="shared" si="65"/>
        <v>-30.511859999999956</v>
      </c>
      <c r="K1032" s="34">
        <f t="shared" si="66"/>
        <v>-6.5584502661664157E-3</v>
      </c>
      <c r="L1032" s="47"/>
    </row>
    <row r="1033" spans="1:12" x14ac:dyDescent="0.25">
      <c r="A1033" s="73" t="s">
        <v>112</v>
      </c>
      <c r="B1033" s="74" t="s">
        <v>120</v>
      </c>
      <c r="C1033" s="75">
        <v>44476.166666666664</v>
      </c>
      <c r="D1033" s="74"/>
      <c r="E1033" s="76"/>
      <c r="F1033" s="77">
        <v>-20.0486</v>
      </c>
      <c r="G1033" s="31">
        <f t="shared" si="67"/>
        <v>-2.0048600000000003</v>
      </c>
      <c r="H1033" s="32">
        <f t="shared" si="64"/>
        <v>310.47604000000018</v>
      </c>
      <c r="I1033" s="32">
        <f>MAX($H$19:H1033)</f>
        <v>342.99276000000015</v>
      </c>
      <c r="J1033" s="33">
        <f t="shared" si="65"/>
        <v>-32.516719999999964</v>
      </c>
      <c r="K1033" s="34">
        <f t="shared" si="66"/>
        <v>-6.4159441425060137E-3</v>
      </c>
      <c r="L1033" s="47"/>
    </row>
    <row r="1034" spans="1:12" x14ac:dyDescent="0.25">
      <c r="A1034" s="73" t="s">
        <v>111</v>
      </c>
      <c r="B1034" s="74" t="s">
        <v>119</v>
      </c>
      <c r="C1034" s="75">
        <v>44476.583333333336</v>
      </c>
      <c r="D1034" s="74">
        <v>27.672999999999998</v>
      </c>
      <c r="E1034" s="76"/>
      <c r="F1034" s="77">
        <v>-20.111800000000002</v>
      </c>
      <c r="G1034" s="31">
        <f t="shared" si="67"/>
        <v>-2.0111800000000004</v>
      </c>
      <c r="H1034" s="32">
        <f t="shared" si="64"/>
        <v>308.46486000000016</v>
      </c>
      <c r="I1034" s="32">
        <f>MAX($H$19:H1034)</f>
        <v>342.99276000000015</v>
      </c>
      <c r="J1034" s="33">
        <f t="shared" si="65"/>
        <v>-34.527899999999988</v>
      </c>
      <c r="K1034" s="34">
        <f t="shared" si="66"/>
        <v>-6.4777301333784898E-3</v>
      </c>
      <c r="L1034" s="47"/>
    </row>
    <row r="1035" spans="1:12" x14ac:dyDescent="0.25">
      <c r="A1035" s="73" t="s">
        <v>113</v>
      </c>
      <c r="B1035" s="74" t="s">
        <v>120</v>
      </c>
      <c r="C1035" s="75">
        <v>44477.25</v>
      </c>
      <c r="D1035" s="74">
        <v>1.0662</v>
      </c>
      <c r="E1035" s="76"/>
      <c r="F1035" s="77">
        <v>-1.1142000000000001</v>
      </c>
      <c r="G1035" s="31">
        <f t="shared" si="67"/>
        <v>-0.11142000000000002</v>
      </c>
      <c r="H1035" s="32">
        <f t="shared" si="64"/>
        <v>308.35344000000015</v>
      </c>
      <c r="I1035" s="32">
        <f>MAX($H$19:H1035)</f>
        <v>342.99276000000015</v>
      </c>
      <c r="J1035" s="33">
        <f t="shared" si="65"/>
        <v>-34.639319999999998</v>
      </c>
      <c r="K1035" s="34">
        <f t="shared" si="66"/>
        <v>-3.6120808055739584E-4</v>
      </c>
      <c r="L1035" s="47"/>
    </row>
    <row r="1036" spans="1:12" x14ac:dyDescent="0.25">
      <c r="A1036" s="73" t="s">
        <v>111</v>
      </c>
      <c r="B1036" s="74" t="s">
        <v>120</v>
      </c>
      <c r="C1036" s="75">
        <v>44477.916666666664</v>
      </c>
      <c r="D1036" s="74">
        <v>26.294</v>
      </c>
      <c r="E1036" s="76"/>
      <c r="F1036" s="77">
        <v>-20.537600000000001</v>
      </c>
      <c r="G1036" s="31">
        <f t="shared" si="67"/>
        <v>-2.05376</v>
      </c>
      <c r="H1036" s="32">
        <f t="shared" si="64"/>
        <v>306.29968000000014</v>
      </c>
      <c r="I1036" s="32">
        <f>MAX($H$19:H1036)</f>
        <v>342.99276000000015</v>
      </c>
      <c r="J1036" s="33">
        <f t="shared" si="65"/>
        <v>-36.693080000000009</v>
      </c>
      <c r="K1036" s="34">
        <f t="shared" si="66"/>
        <v>-6.6604089125777977E-3</v>
      </c>
      <c r="L1036" s="47"/>
    </row>
    <row r="1037" spans="1:12" x14ac:dyDescent="0.25">
      <c r="A1037" s="73" t="s">
        <v>113</v>
      </c>
      <c r="B1037" s="74" t="s">
        <v>119</v>
      </c>
      <c r="C1037" s="75">
        <v>44478.5</v>
      </c>
      <c r="D1037" s="74">
        <v>1.1102000000000001</v>
      </c>
      <c r="E1037" s="76"/>
      <c r="F1037" s="77">
        <v>22.155900000000003</v>
      </c>
      <c r="G1037" s="31">
        <f t="shared" si="67"/>
        <v>2.2155900000000002</v>
      </c>
      <c r="H1037" s="32">
        <f t="shared" si="64"/>
        <v>308.51527000000016</v>
      </c>
      <c r="I1037" s="32">
        <f>MAX($H$19:H1037)</f>
        <v>342.99276000000015</v>
      </c>
      <c r="J1037" s="33">
        <f t="shared" si="65"/>
        <v>-34.477489999999989</v>
      </c>
      <c r="K1037" s="34">
        <f t="shared" si="66"/>
        <v>7.2334061857328713E-3</v>
      </c>
      <c r="L1037" s="47"/>
    </row>
    <row r="1038" spans="1:12" x14ac:dyDescent="0.25">
      <c r="A1038" s="73" t="s">
        <v>111</v>
      </c>
      <c r="B1038" s="74" t="s">
        <v>119</v>
      </c>
      <c r="C1038" s="75">
        <v>44478.583333333336</v>
      </c>
      <c r="D1038" s="74">
        <v>27.332000000000001</v>
      </c>
      <c r="E1038" s="76"/>
      <c r="F1038" s="77">
        <v>6.6977000000000002</v>
      </c>
      <c r="G1038" s="31">
        <f t="shared" si="67"/>
        <v>0.66977000000000009</v>
      </c>
      <c r="H1038" s="32">
        <f t="shared" si="64"/>
        <v>309.18504000000019</v>
      </c>
      <c r="I1038" s="32">
        <f>MAX($H$19:H1038)</f>
        <v>342.99276000000015</v>
      </c>
      <c r="J1038" s="33">
        <f t="shared" si="65"/>
        <v>-33.807719999999961</v>
      </c>
      <c r="K1038" s="34">
        <f t="shared" si="66"/>
        <v>2.1709460280523452E-3</v>
      </c>
      <c r="L1038" s="47"/>
    </row>
    <row r="1039" spans="1:12" x14ac:dyDescent="0.25">
      <c r="A1039" s="73" t="s">
        <v>108</v>
      </c>
      <c r="B1039" s="74" t="s">
        <v>120</v>
      </c>
      <c r="C1039" s="75">
        <v>44479.583333333336</v>
      </c>
      <c r="D1039" s="74">
        <v>2.24166</v>
      </c>
      <c r="E1039" s="76">
        <v>23490</v>
      </c>
      <c r="F1039" s="77">
        <v>8.8720999999999997</v>
      </c>
      <c r="G1039" s="31">
        <f t="shared" si="67"/>
        <v>0.88721000000000005</v>
      </c>
      <c r="H1039" s="32">
        <f t="shared" si="64"/>
        <v>310.07225000000017</v>
      </c>
      <c r="I1039" s="32">
        <f>MAX($H$19:H1039)</f>
        <v>342.99276000000015</v>
      </c>
      <c r="J1039" s="33">
        <f t="shared" si="65"/>
        <v>-32.920509999999979</v>
      </c>
      <c r="K1039" s="34">
        <f t="shared" si="66"/>
        <v>2.8695114097370134E-3</v>
      </c>
      <c r="L1039" s="47"/>
    </row>
    <row r="1040" spans="1:12" x14ac:dyDescent="0.25">
      <c r="A1040" s="73" t="s">
        <v>109</v>
      </c>
      <c r="B1040" s="74" t="s">
        <v>119</v>
      </c>
      <c r="C1040" s="75">
        <v>44480.166666666664</v>
      </c>
      <c r="D1040" s="74"/>
      <c r="E1040" s="76"/>
      <c r="F1040" s="77">
        <v>10.687200000000001</v>
      </c>
      <c r="G1040" s="31">
        <f t="shared" si="67"/>
        <v>1.0687200000000001</v>
      </c>
      <c r="H1040" s="32">
        <f t="shared" si="64"/>
        <v>311.14097000000015</v>
      </c>
      <c r="I1040" s="32">
        <f>MAX($H$19:H1040)</f>
        <v>342.99276000000015</v>
      </c>
      <c r="J1040" s="33">
        <f t="shared" si="65"/>
        <v>-31.851789999999994</v>
      </c>
      <c r="K1040" s="34">
        <f t="shared" si="66"/>
        <v>3.4466805720279048E-3</v>
      </c>
      <c r="L1040" s="47"/>
    </row>
    <row r="1041" spans="1:12" x14ac:dyDescent="0.25">
      <c r="A1041" s="73" t="s">
        <v>108</v>
      </c>
      <c r="B1041" s="74" t="s">
        <v>120</v>
      </c>
      <c r="C1041" s="75">
        <v>44480.833333333336</v>
      </c>
      <c r="D1041" s="74">
        <v>2.1550799999999999</v>
      </c>
      <c r="E1041" s="76">
        <v>21694</v>
      </c>
      <c r="F1041" s="77">
        <v>6.48</v>
      </c>
      <c r="G1041" s="31">
        <f t="shared" si="67"/>
        <v>0.64800000000000013</v>
      </c>
      <c r="H1041" s="32">
        <f t="shared" si="64"/>
        <v>311.78897000000018</v>
      </c>
      <c r="I1041" s="32">
        <f>MAX($H$19:H1041)</f>
        <v>342.99276000000015</v>
      </c>
      <c r="J1041" s="33">
        <f t="shared" si="65"/>
        <v>-31.203789999999969</v>
      </c>
      <c r="K1041" s="34">
        <f t="shared" si="66"/>
        <v>2.0826572598267035E-3</v>
      </c>
      <c r="L1041" s="47"/>
    </row>
    <row r="1042" spans="1:12" x14ac:dyDescent="0.25">
      <c r="A1042" s="73" t="s">
        <v>111</v>
      </c>
      <c r="B1042" s="74" t="s">
        <v>120</v>
      </c>
      <c r="C1042" s="75">
        <v>44480.916666666664</v>
      </c>
      <c r="D1042" s="74">
        <v>25.033999999999999</v>
      </c>
      <c r="E1042" s="76"/>
      <c r="F1042" s="77">
        <v>12.3879</v>
      </c>
      <c r="G1042" s="31">
        <f t="shared" si="67"/>
        <v>1.2387900000000001</v>
      </c>
      <c r="H1042" s="32">
        <f t="shared" si="64"/>
        <v>313.02776000000017</v>
      </c>
      <c r="I1042" s="32">
        <f>MAX($H$19:H1042)</f>
        <v>342.99276000000015</v>
      </c>
      <c r="J1042" s="33">
        <f t="shared" si="65"/>
        <v>-29.964999999999975</v>
      </c>
      <c r="K1042" s="34">
        <f t="shared" si="66"/>
        <v>3.9731681335615221E-3</v>
      </c>
      <c r="L1042" s="47"/>
    </row>
    <row r="1043" spans="1:12" x14ac:dyDescent="0.25">
      <c r="A1043" s="73" t="s">
        <v>112</v>
      </c>
      <c r="B1043" s="74" t="s">
        <v>120</v>
      </c>
      <c r="C1043" s="75">
        <v>44481.166666666664</v>
      </c>
      <c r="D1043" s="74"/>
      <c r="E1043" s="76"/>
      <c r="F1043" s="77">
        <v>6.7713000000000001</v>
      </c>
      <c r="G1043" s="31">
        <f t="shared" si="67"/>
        <v>0.67713000000000001</v>
      </c>
      <c r="H1043" s="32">
        <f t="shared" si="64"/>
        <v>313.70489000000015</v>
      </c>
      <c r="I1043" s="32">
        <f>MAX($H$19:H1043)</f>
        <v>342.99276000000015</v>
      </c>
      <c r="J1043" s="33">
        <f t="shared" si="65"/>
        <v>-29.287869999999998</v>
      </c>
      <c r="K1043" s="34">
        <f t="shared" si="66"/>
        <v>2.1631627814733267E-3</v>
      </c>
      <c r="L1043" s="47"/>
    </row>
    <row r="1044" spans="1:12" x14ac:dyDescent="0.25">
      <c r="A1044" s="73" t="s">
        <v>109</v>
      </c>
      <c r="B1044" s="74" t="s">
        <v>119</v>
      </c>
      <c r="C1044" s="75">
        <v>44482.75</v>
      </c>
      <c r="D1044" s="74"/>
      <c r="E1044" s="76"/>
      <c r="F1044" s="77">
        <v>10.257999999999999</v>
      </c>
      <c r="G1044" s="31">
        <f t="shared" si="67"/>
        <v>1.0258</v>
      </c>
      <c r="H1044" s="32">
        <f t="shared" si="64"/>
        <v>314.73069000000015</v>
      </c>
      <c r="I1044" s="32">
        <f>MAX($H$19:H1044)</f>
        <v>342.99276000000015</v>
      </c>
      <c r="J1044" s="33">
        <f t="shared" si="65"/>
        <v>-28.262069999999994</v>
      </c>
      <c r="K1044" s="34">
        <f t="shared" si="66"/>
        <v>3.2699522152810356E-3</v>
      </c>
      <c r="L1044" s="47"/>
    </row>
    <row r="1045" spans="1:12" x14ac:dyDescent="0.25">
      <c r="A1045" s="73" t="s">
        <v>110</v>
      </c>
      <c r="B1045" s="74" t="s">
        <v>119</v>
      </c>
      <c r="C1045" s="75">
        <v>44482.833333333336</v>
      </c>
      <c r="D1045" s="74">
        <v>3523.11</v>
      </c>
      <c r="E1045" s="76"/>
      <c r="F1045" s="77">
        <v>34.597700000000003</v>
      </c>
      <c r="G1045" s="31">
        <f t="shared" si="67"/>
        <v>3.4597700000000007</v>
      </c>
      <c r="H1045" s="32">
        <f t="shared" si="64"/>
        <v>318.19046000000014</v>
      </c>
      <c r="I1045" s="32">
        <f>MAX($H$19:H1045)</f>
        <v>342.99276000000015</v>
      </c>
      <c r="J1045" s="33">
        <f t="shared" si="65"/>
        <v>-24.802300000000002</v>
      </c>
      <c r="K1045" s="34">
        <f t="shared" si="66"/>
        <v>1.0992795141776535E-2</v>
      </c>
      <c r="L1045" s="47"/>
    </row>
    <row r="1046" spans="1:12" x14ac:dyDescent="0.25">
      <c r="A1046" s="73" t="s">
        <v>112</v>
      </c>
      <c r="B1046" s="74" t="s">
        <v>119</v>
      </c>
      <c r="C1046" s="75">
        <v>44484.25</v>
      </c>
      <c r="D1046" s="74"/>
      <c r="E1046" s="76"/>
      <c r="F1046" s="77">
        <v>41.69</v>
      </c>
      <c r="G1046" s="31">
        <f t="shared" si="67"/>
        <v>4.1689999999999996</v>
      </c>
      <c r="H1046" s="32">
        <f t="shared" si="64"/>
        <v>322.35946000000013</v>
      </c>
      <c r="I1046" s="32">
        <f>MAX($H$19:H1046)</f>
        <v>342.99276000000015</v>
      </c>
      <c r="J1046" s="33">
        <f t="shared" si="65"/>
        <v>-20.63330000000002</v>
      </c>
      <c r="K1046" s="34">
        <f t="shared" si="66"/>
        <v>1.3102215572396325E-2</v>
      </c>
      <c r="L1046" s="47"/>
    </row>
    <row r="1047" spans="1:12" x14ac:dyDescent="0.25">
      <c r="A1047" s="73" t="s">
        <v>108</v>
      </c>
      <c r="B1047" s="74" t="s">
        <v>119</v>
      </c>
      <c r="C1047" s="75">
        <v>44484.833333333336</v>
      </c>
      <c r="D1047" s="74">
        <v>2.2181600000000001</v>
      </c>
      <c r="E1047" s="76">
        <v>18653</v>
      </c>
      <c r="F1047" s="77">
        <v>-2.2086000000000001</v>
      </c>
      <c r="G1047" s="31">
        <f t="shared" si="67"/>
        <v>-0.22086000000000003</v>
      </c>
      <c r="H1047" s="32">
        <f t="shared" si="64"/>
        <v>322.13860000000011</v>
      </c>
      <c r="I1047" s="32">
        <f>MAX($H$19:H1047)</f>
        <v>342.99276000000015</v>
      </c>
      <c r="J1047" s="33">
        <f t="shared" si="65"/>
        <v>-20.854160000000036</v>
      </c>
      <c r="K1047" s="34">
        <f t="shared" si="66"/>
        <v>-6.8513577979067986E-4</v>
      </c>
      <c r="L1047" s="47"/>
    </row>
    <row r="1048" spans="1:12" x14ac:dyDescent="0.25">
      <c r="A1048" s="73" t="s">
        <v>111</v>
      </c>
      <c r="B1048" s="74" t="s">
        <v>119</v>
      </c>
      <c r="C1048" s="75">
        <v>44485.416666666664</v>
      </c>
      <c r="D1048" s="74">
        <v>27.952999999999999</v>
      </c>
      <c r="E1048" s="76"/>
      <c r="F1048" s="77">
        <v>6.6247000000000007</v>
      </c>
      <c r="G1048" s="31">
        <f t="shared" si="67"/>
        <v>0.66247000000000011</v>
      </c>
      <c r="H1048" s="32">
        <f t="shared" si="64"/>
        <v>322.8010700000001</v>
      </c>
      <c r="I1048" s="32">
        <f>MAX($H$19:H1048)</f>
        <v>342.99276000000015</v>
      </c>
      <c r="J1048" s="33">
        <f t="shared" si="65"/>
        <v>-20.191690000000051</v>
      </c>
      <c r="K1048" s="34">
        <f t="shared" si="66"/>
        <v>2.0564750700473589E-3</v>
      </c>
      <c r="L1048" s="47"/>
    </row>
    <row r="1049" spans="1:12" x14ac:dyDescent="0.25">
      <c r="A1049" s="73" t="s">
        <v>113</v>
      </c>
      <c r="B1049" s="74" t="s">
        <v>119</v>
      </c>
      <c r="C1049" s="75">
        <v>44485.416666666664</v>
      </c>
      <c r="D1049" s="74">
        <v>1.1529</v>
      </c>
      <c r="E1049" s="76"/>
      <c r="F1049" s="77">
        <v>6.5665000000000013</v>
      </c>
      <c r="G1049" s="31">
        <f t="shared" si="67"/>
        <v>0.65665000000000018</v>
      </c>
      <c r="H1049" s="32">
        <f t="shared" ref="H1049:H1112" si="68">(H1048+G1049)</f>
        <v>323.45772000000011</v>
      </c>
      <c r="I1049" s="32">
        <f>MAX($H$19:H1049)</f>
        <v>342.99276000000015</v>
      </c>
      <c r="J1049" s="33">
        <f t="shared" ref="J1049:J1112" si="69">(H1049-I1049)</f>
        <v>-19.535040000000038</v>
      </c>
      <c r="K1049" s="34">
        <f t="shared" si="66"/>
        <v>2.034224979489796E-3</v>
      </c>
      <c r="L1049" s="47"/>
    </row>
    <row r="1050" spans="1:12" x14ac:dyDescent="0.25">
      <c r="A1050" s="73" t="s">
        <v>109</v>
      </c>
      <c r="B1050" s="74" t="s">
        <v>119</v>
      </c>
      <c r="C1050" s="75">
        <v>44487.166666666664</v>
      </c>
      <c r="D1050" s="74"/>
      <c r="E1050" s="76"/>
      <c r="F1050" s="77">
        <v>-20.014200000000002</v>
      </c>
      <c r="G1050" s="31">
        <f t="shared" si="67"/>
        <v>-2.0014200000000004</v>
      </c>
      <c r="H1050" s="32">
        <f t="shared" si="68"/>
        <v>321.45630000000011</v>
      </c>
      <c r="I1050" s="32">
        <f>MAX($H$19:H1050)</f>
        <v>342.99276000000015</v>
      </c>
      <c r="J1050" s="33">
        <f t="shared" si="69"/>
        <v>-21.536460000000034</v>
      </c>
      <c r="K1050" s="34">
        <f t="shared" si="66"/>
        <v>-6.1875783950990915E-3</v>
      </c>
      <c r="L1050" s="47"/>
    </row>
    <row r="1051" spans="1:12" x14ac:dyDescent="0.25">
      <c r="A1051" s="73" t="s">
        <v>112</v>
      </c>
      <c r="B1051" s="74" t="s">
        <v>119</v>
      </c>
      <c r="C1051" s="75">
        <v>44487.333333333336</v>
      </c>
      <c r="D1051" s="74"/>
      <c r="E1051" s="76"/>
      <c r="F1051" s="77">
        <v>-19.97</v>
      </c>
      <c r="G1051" s="31">
        <f t="shared" si="67"/>
        <v>-1.9969999999999999</v>
      </c>
      <c r="H1051" s="32">
        <f t="shared" si="68"/>
        <v>319.4593000000001</v>
      </c>
      <c r="I1051" s="32">
        <f>MAX($H$19:H1051)</f>
        <v>342.99276000000015</v>
      </c>
      <c r="J1051" s="33">
        <f t="shared" si="69"/>
        <v>-23.533460000000048</v>
      </c>
      <c r="K1051" s="34">
        <f t="shared" si="66"/>
        <v>-6.2123529699060764E-3</v>
      </c>
      <c r="L1051" s="47"/>
    </row>
    <row r="1052" spans="1:12" x14ac:dyDescent="0.25">
      <c r="A1052" s="73" t="s">
        <v>109</v>
      </c>
      <c r="B1052" s="74" t="s">
        <v>120</v>
      </c>
      <c r="C1052" s="75">
        <v>44487.5</v>
      </c>
      <c r="D1052" s="74"/>
      <c r="E1052" s="76"/>
      <c r="F1052" s="77">
        <v>-0.94389999999999985</v>
      </c>
      <c r="G1052" s="31">
        <f t="shared" si="67"/>
        <v>-9.4389999999999988E-2</v>
      </c>
      <c r="H1052" s="32">
        <f t="shared" si="68"/>
        <v>319.36491000000012</v>
      </c>
      <c r="I1052" s="32">
        <f>MAX($H$19:H1052)</f>
        <v>342.99276000000015</v>
      </c>
      <c r="J1052" s="33">
        <f t="shared" si="69"/>
        <v>-23.627850000000024</v>
      </c>
      <c r="K1052" s="34">
        <f t="shared" ref="K1052:K1115" si="70">(H1052/H1051)-1</f>
        <v>-2.9546799858382045E-4</v>
      </c>
      <c r="L1052" s="47"/>
    </row>
    <row r="1053" spans="1:12" x14ac:dyDescent="0.25">
      <c r="A1053" s="73" t="s">
        <v>110</v>
      </c>
      <c r="B1053" s="74" t="s">
        <v>120</v>
      </c>
      <c r="C1053" s="75">
        <v>44487.666666666664</v>
      </c>
      <c r="D1053" s="74">
        <v>3759.77</v>
      </c>
      <c r="E1053" s="76"/>
      <c r="F1053" s="77">
        <v>-12.699400000000001</v>
      </c>
      <c r="G1053" s="31">
        <f t="shared" si="67"/>
        <v>-1.2699400000000001</v>
      </c>
      <c r="H1053" s="32">
        <f t="shared" si="68"/>
        <v>318.0949700000001</v>
      </c>
      <c r="I1053" s="32">
        <f>MAX($H$19:H1053)</f>
        <v>342.99276000000015</v>
      </c>
      <c r="J1053" s="33">
        <f t="shared" si="69"/>
        <v>-24.897790000000043</v>
      </c>
      <c r="K1053" s="34">
        <f t="shared" si="70"/>
        <v>-3.9764543950681075E-3</v>
      </c>
      <c r="L1053" s="47"/>
    </row>
    <row r="1054" spans="1:12" x14ac:dyDescent="0.25">
      <c r="A1054" s="73" t="s">
        <v>112</v>
      </c>
      <c r="B1054" s="74" t="s">
        <v>120</v>
      </c>
      <c r="C1054" s="75">
        <v>44487.916666666664</v>
      </c>
      <c r="D1054" s="74"/>
      <c r="E1054" s="76"/>
      <c r="F1054" s="77">
        <v>9.4417999999999989</v>
      </c>
      <c r="G1054" s="31">
        <f t="shared" si="67"/>
        <v>0.94417999999999991</v>
      </c>
      <c r="H1054" s="32">
        <f t="shared" si="68"/>
        <v>319.03915000000012</v>
      </c>
      <c r="I1054" s="32">
        <f>MAX($H$19:H1054)</f>
        <v>342.99276000000015</v>
      </c>
      <c r="J1054" s="33">
        <f t="shared" si="69"/>
        <v>-23.953610000000026</v>
      </c>
      <c r="K1054" s="34">
        <f t="shared" si="70"/>
        <v>2.9682330405915724E-3</v>
      </c>
      <c r="L1054" s="47"/>
    </row>
    <row r="1055" spans="1:12" x14ac:dyDescent="0.25">
      <c r="A1055" s="73" t="s">
        <v>109</v>
      </c>
      <c r="B1055" s="74" t="s">
        <v>119</v>
      </c>
      <c r="C1055" s="75">
        <v>44488.833333333336</v>
      </c>
      <c r="D1055" s="74"/>
      <c r="E1055" s="76"/>
      <c r="F1055" s="77">
        <v>-2.6305999999999998</v>
      </c>
      <c r="G1055" s="31">
        <f t="shared" si="67"/>
        <v>-0.26306000000000002</v>
      </c>
      <c r="H1055" s="32">
        <f t="shared" si="68"/>
        <v>318.77609000000012</v>
      </c>
      <c r="I1055" s="32">
        <f>MAX($H$19:H1055)</f>
        <v>342.99276000000015</v>
      </c>
      <c r="J1055" s="33">
        <f t="shared" si="69"/>
        <v>-24.216670000000022</v>
      </c>
      <c r="K1055" s="34">
        <f t="shared" si="70"/>
        <v>-8.2453830509510162E-4</v>
      </c>
      <c r="L1055" s="47"/>
    </row>
    <row r="1056" spans="1:12" x14ac:dyDescent="0.25">
      <c r="A1056" s="73" t="s">
        <v>108</v>
      </c>
      <c r="B1056" s="74" t="s">
        <v>120</v>
      </c>
      <c r="C1056" s="75">
        <v>44489.166666666664</v>
      </c>
      <c r="D1056" s="74">
        <v>2.0933799999999998</v>
      </c>
      <c r="E1056" s="76">
        <v>30792</v>
      </c>
      <c r="F1056" s="77">
        <v>-20.0456</v>
      </c>
      <c r="G1056" s="31">
        <f t="shared" si="67"/>
        <v>-2.0045600000000001</v>
      </c>
      <c r="H1056" s="32">
        <f t="shared" si="68"/>
        <v>316.7715300000001</v>
      </c>
      <c r="I1056" s="32">
        <f>MAX($H$19:H1056)</f>
        <v>342.99276000000015</v>
      </c>
      <c r="J1056" s="33">
        <f t="shared" si="69"/>
        <v>-26.221230000000048</v>
      </c>
      <c r="K1056" s="34">
        <f t="shared" si="70"/>
        <v>-6.2883009826741887E-3</v>
      </c>
      <c r="L1056" s="47"/>
    </row>
    <row r="1057" spans="1:12" x14ac:dyDescent="0.25">
      <c r="A1057" s="73" t="s">
        <v>108</v>
      </c>
      <c r="B1057" s="74" t="s">
        <v>119</v>
      </c>
      <c r="C1057" s="75">
        <v>44489.5</v>
      </c>
      <c r="D1057" s="74">
        <v>2.1436700000000002</v>
      </c>
      <c r="E1057" s="76">
        <v>30511</v>
      </c>
      <c r="F1057" s="77">
        <v>23.298199999999998</v>
      </c>
      <c r="G1057" s="31">
        <f t="shared" si="67"/>
        <v>2.3298199999999998</v>
      </c>
      <c r="H1057" s="32">
        <f t="shared" si="68"/>
        <v>319.10135000000008</v>
      </c>
      <c r="I1057" s="32">
        <f>MAX($H$19:H1057)</f>
        <v>342.99276000000015</v>
      </c>
      <c r="J1057" s="33">
        <f t="shared" si="69"/>
        <v>-23.891410000000064</v>
      </c>
      <c r="K1057" s="34">
        <f t="shared" si="70"/>
        <v>7.354890763068278E-3</v>
      </c>
      <c r="L1057" s="47"/>
    </row>
    <row r="1058" spans="1:12" x14ac:dyDescent="0.25">
      <c r="A1058" s="73" t="s">
        <v>112</v>
      </c>
      <c r="B1058" s="74" t="s">
        <v>119</v>
      </c>
      <c r="C1058" s="75">
        <v>44489.583333333336</v>
      </c>
      <c r="D1058" s="74"/>
      <c r="E1058" s="76"/>
      <c r="F1058" s="77">
        <v>6.4411000000000005</v>
      </c>
      <c r="G1058" s="31">
        <f t="shared" si="67"/>
        <v>0.64411000000000007</v>
      </c>
      <c r="H1058" s="32">
        <f t="shared" si="68"/>
        <v>319.74546000000009</v>
      </c>
      <c r="I1058" s="32">
        <f>MAX($H$19:H1058)</f>
        <v>342.99276000000015</v>
      </c>
      <c r="J1058" s="33">
        <f t="shared" si="69"/>
        <v>-23.247300000000052</v>
      </c>
      <c r="K1058" s="34">
        <f t="shared" si="70"/>
        <v>2.018512300245634E-3</v>
      </c>
      <c r="L1058" s="47"/>
    </row>
    <row r="1059" spans="1:12" x14ac:dyDescent="0.25">
      <c r="A1059" s="73" t="s">
        <v>112</v>
      </c>
      <c r="B1059" s="74" t="s">
        <v>119</v>
      </c>
      <c r="C1059" s="75">
        <v>44491.25</v>
      </c>
      <c r="D1059" s="74"/>
      <c r="E1059" s="76"/>
      <c r="F1059" s="77">
        <v>-20.134399999999999</v>
      </c>
      <c r="G1059" s="31">
        <f t="shared" si="67"/>
        <v>-2.0134400000000001</v>
      </c>
      <c r="H1059" s="32">
        <f t="shared" si="68"/>
        <v>317.73202000000009</v>
      </c>
      <c r="I1059" s="32">
        <f>MAX($H$19:H1059)</f>
        <v>342.99276000000015</v>
      </c>
      <c r="J1059" s="33">
        <f t="shared" si="69"/>
        <v>-25.260740000000055</v>
      </c>
      <c r="K1059" s="34">
        <f t="shared" si="70"/>
        <v>-6.2970088769985777E-3</v>
      </c>
      <c r="L1059" s="47"/>
    </row>
    <row r="1060" spans="1:12" x14ac:dyDescent="0.25">
      <c r="A1060" s="73" t="s">
        <v>112</v>
      </c>
      <c r="B1060" s="74" t="s">
        <v>120</v>
      </c>
      <c r="C1060" s="75">
        <v>44491.833333333336</v>
      </c>
      <c r="D1060" s="74"/>
      <c r="E1060" s="76"/>
      <c r="F1060" s="77">
        <v>-10.3004</v>
      </c>
      <c r="G1060" s="31">
        <f t="shared" si="67"/>
        <v>-1.0300400000000001</v>
      </c>
      <c r="H1060" s="32">
        <f t="shared" si="68"/>
        <v>316.70198000000011</v>
      </c>
      <c r="I1060" s="32">
        <f>MAX($H$19:H1060)</f>
        <v>342.99276000000015</v>
      </c>
      <c r="J1060" s="33">
        <f t="shared" si="69"/>
        <v>-26.290780000000041</v>
      </c>
      <c r="K1060" s="34">
        <f t="shared" si="70"/>
        <v>-3.2418514193186532E-3</v>
      </c>
      <c r="L1060" s="47"/>
    </row>
    <row r="1061" spans="1:12" x14ac:dyDescent="0.25">
      <c r="A1061" s="73" t="s">
        <v>111</v>
      </c>
      <c r="B1061" s="74" t="s">
        <v>119</v>
      </c>
      <c r="C1061" s="75">
        <v>44492.416666666664</v>
      </c>
      <c r="D1061" s="74">
        <v>30.266999999999999</v>
      </c>
      <c r="E1061" s="76"/>
      <c r="F1061" s="77">
        <v>8.6532999999999998</v>
      </c>
      <c r="G1061" s="31">
        <f t="shared" si="67"/>
        <v>0.86533000000000004</v>
      </c>
      <c r="H1061" s="32">
        <f t="shared" si="68"/>
        <v>317.56731000000008</v>
      </c>
      <c r="I1061" s="32">
        <f>MAX($H$19:H1061)</f>
        <v>342.99276000000015</v>
      </c>
      <c r="J1061" s="33">
        <f t="shared" si="69"/>
        <v>-25.425450000000069</v>
      </c>
      <c r="K1061" s="34">
        <f t="shared" si="70"/>
        <v>2.732316356215847E-3</v>
      </c>
      <c r="L1061" s="47"/>
    </row>
    <row r="1062" spans="1:12" x14ac:dyDescent="0.25">
      <c r="A1062" s="73" t="s">
        <v>112</v>
      </c>
      <c r="B1062" s="74" t="s">
        <v>119</v>
      </c>
      <c r="C1062" s="75">
        <v>44492.5</v>
      </c>
      <c r="D1062" s="74"/>
      <c r="E1062" s="76"/>
      <c r="F1062" s="77">
        <v>13.6675</v>
      </c>
      <c r="G1062" s="31">
        <f t="shared" si="67"/>
        <v>1.3667500000000001</v>
      </c>
      <c r="H1062" s="32">
        <f t="shared" si="68"/>
        <v>318.9340600000001</v>
      </c>
      <c r="I1062" s="32">
        <f>MAX($H$19:H1062)</f>
        <v>342.99276000000015</v>
      </c>
      <c r="J1062" s="33">
        <f t="shared" si="69"/>
        <v>-24.058700000000044</v>
      </c>
      <c r="K1062" s="34">
        <f t="shared" si="70"/>
        <v>4.3038120013045855E-3</v>
      </c>
      <c r="L1062" s="47"/>
    </row>
    <row r="1063" spans="1:12" x14ac:dyDescent="0.25">
      <c r="A1063" s="73" t="s">
        <v>113</v>
      </c>
      <c r="B1063" s="74" t="s">
        <v>119</v>
      </c>
      <c r="C1063" s="75">
        <v>44494.083333333336</v>
      </c>
      <c r="D1063" s="74">
        <v>1.0920000000000001</v>
      </c>
      <c r="E1063" s="76">
        <v>47585</v>
      </c>
      <c r="F1063" s="77">
        <v>3.0454000000000003</v>
      </c>
      <c r="G1063" s="31">
        <f t="shared" si="67"/>
        <v>0.30454000000000003</v>
      </c>
      <c r="H1063" s="32">
        <f t="shared" si="68"/>
        <v>319.23860000000008</v>
      </c>
      <c r="I1063" s="32">
        <f>MAX($H$19:H1063)</f>
        <v>342.99276000000015</v>
      </c>
      <c r="J1063" s="33">
        <f t="shared" si="69"/>
        <v>-23.75416000000007</v>
      </c>
      <c r="K1063" s="34">
        <f t="shared" si="70"/>
        <v>9.5486822573920271E-4</v>
      </c>
      <c r="L1063" s="47"/>
    </row>
    <row r="1064" spans="1:12" x14ac:dyDescent="0.25">
      <c r="A1064" s="73" t="s">
        <v>110</v>
      </c>
      <c r="B1064" s="74" t="s">
        <v>119</v>
      </c>
      <c r="C1064" s="75">
        <v>44494.166666666664</v>
      </c>
      <c r="D1064" s="74">
        <v>4136.3999999999996</v>
      </c>
      <c r="E1064" s="76"/>
      <c r="F1064" s="77">
        <v>13.596500000000001</v>
      </c>
      <c r="G1064" s="31">
        <f t="shared" si="67"/>
        <v>1.3596500000000002</v>
      </c>
      <c r="H1064" s="32">
        <f t="shared" si="68"/>
        <v>320.59825000000006</v>
      </c>
      <c r="I1064" s="32">
        <f>MAX($H$19:H1064)</f>
        <v>342.99276000000015</v>
      </c>
      <c r="J1064" s="33">
        <f t="shared" si="69"/>
        <v>-22.394510000000082</v>
      </c>
      <c r="K1064" s="34">
        <f t="shared" si="70"/>
        <v>4.2590401035462744E-3</v>
      </c>
      <c r="L1064" s="47"/>
    </row>
    <row r="1065" spans="1:12" x14ac:dyDescent="0.25">
      <c r="A1065" s="73" t="s">
        <v>112</v>
      </c>
      <c r="B1065" s="74" t="s">
        <v>119</v>
      </c>
      <c r="C1065" s="75">
        <v>44494.25</v>
      </c>
      <c r="D1065" s="74"/>
      <c r="E1065" s="76"/>
      <c r="F1065" s="77">
        <v>6.6113</v>
      </c>
      <c r="G1065" s="31">
        <f t="shared" ref="G1065:G1128" si="71">(F1065*0.1)</f>
        <v>0.66113</v>
      </c>
      <c r="H1065" s="32">
        <f t="shared" si="68"/>
        <v>321.25938000000008</v>
      </c>
      <c r="I1065" s="32">
        <f>MAX($H$19:H1065)</f>
        <v>342.99276000000015</v>
      </c>
      <c r="J1065" s="33">
        <f t="shared" si="69"/>
        <v>-21.733380000000068</v>
      </c>
      <c r="K1065" s="34">
        <f t="shared" si="70"/>
        <v>2.062175947622924E-3</v>
      </c>
      <c r="L1065" s="47"/>
    </row>
    <row r="1066" spans="1:12" x14ac:dyDescent="0.25">
      <c r="A1066" s="73" t="s">
        <v>110</v>
      </c>
      <c r="B1066" s="74" t="s">
        <v>119</v>
      </c>
      <c r="C1066" s="75">
        <v>44496.25</v>
      </c>
      <c r="D1066" s="74">
        <v>4276.7299999999996</v>
      </c>
      <c r="E1066" s="76"/>
      <c r="F1066" s="77">
        <v>-20.6692</v>
      </c>
      <c r="G1066" s="31">
        <f t="shared" si="71"/>
        <v>-2.0669200000000001</v>
      </c>
      <c r="H1066" s="32">
        <f t="shared" si="68"/>
        <v>319.1924600000001</v>
      </c>
      <c r="I1066" s="32">
        <f>MAX($H$19:H1066)</f>
        <v>342.99276000000015</v>
      </c>
      <c r="J1066" s="33">
        <f t="shared" si="69"/>
        <v>-23.80030000000005</v>
      </c>
      <c r="K1066" s="34">
        <f t="shared" si="70"/>
        <v>-6.4338043608251905E-3</v>
      </c>
      <c r="L1066" s="47"/>
    </row>
    <row r="1067" spans="1:12" x14ac:dyDescent="0.25">
      <c r="A1067" s="73" t="s">
        <v>110</v>
      </c>
      <c r="B1067" s="74" t="s">
        <v>120</v>
      </c>
      <c r="C1067" s="75">
        <v>44496.416666666664</v>
      </c>
      <c r="D1067" s="74">
        <v>4018.38</v>
      </c>
      <c r="E1067" s="76"/>
      <c r="F1067" s="77">
        <v>6.6889000000000003</v>
      </c>
      <c r="G1067" s="31">
        <f t="shared" si="71"/>
        <v>0.6688900000000001</v>
      </c>
      <c r="H1067" s="32">
        <f t="shared" si="68"/>
        <v>319.86135000000007</v>
      </c>
      <c r="I1067" s="32">
        <f>MAX($H$19:H1067)</f>
        <v>342.99276000000015</v>
      </c>
      <c r="J1067" s="33">
        <f t="shared" si="69"/>
        <v>-23.131410000000074</v>
      </c>
      <c r="K1067" s="34">
        <f t="shared" si="70"/>
        <v>2.0955695507343108E-3</v>
      </c>
      <c r="L1067" s="47"/>
    </row>
    <row r="1068" spans="1:12" x14ac:dyDescent="0.25">
      <c r="A1068" s="73" t="s">
        <v>112</v>
      </c>
      <c r="B1068" s="74" t="s">
        <v>119</v>
      </c>
      <c r="C1068" s="75">
        <v>44497.75</v>
      </c>
      <c r="D1068" s="74"/>
      <c r="E1068" s="76"/>
      <c r="F1068" s="77">
        <v>6.644400000000001</v>
      </c>
      <c r="G1068" s="31">
        <f t="shared" si="71"/>
        <v>0.66444000000000014</v>
      </c>
      <c r="H1068" s="32">
        <f t="shared" si="68"/>
        <v>320.52579000000009</v>
      </c>
      <c r="I1068" s="32">
        <f>MAX($H$19:H1068)</f>
        <v>342.99276000000015</v>
      </c>
      <c r="J1068" s="33">
        <f t="shared" si="69"/>
        <v>-22.46697000000006</v>
      </c>
      <c r="K1068" s="34">
        <f t="shared" si="70"/>
        <v>2.0772750443278643E-3</v>
      </c>
      <c r="L1068" s="47"/>
    </row>
    <row r="1069" spans="1:12" x14ac:dyDescent="0.25">
      <c r="A1069" s="73" t="s">
        <v>108</v>
      </c>
      <c r="B1069" s="74" t="s">
        <v>120</v>
      </c>
      <c r="C1069" s="75">
        <v>44499.666666666664</v>
      </c>
      <c r="D1069" s="74">
        <v>1.97001</v>
      </c>
      <c r="E1069" s="76">
        <v>22996</v>
      </c>
      <c r="F1069" s="77">
        <v>6.6894999999999989</v>
      </c>
      <c r="G1069" s="31">
        <f t="shared" si="71"/>
        <v>0.66894999999999993</v>
      </c>
      <c r="H1069" s="32">
        <f t="shared" si="68"/>
        <v>321.19474000000008</v>
      </c>
      <c r="I1069" s="32">
        <f>MAX($H$19:H1069)</f>
        <v>342.99276000000015</v>
      </c>
      <c r="J1069" s="33">
        <f t="shared" si="69"/>
        <v>-21.798020000000065</v>
      </c>
      <c r="K1069" s="34">
        <f t="shared" si="70"/>
        <v>2.0870395483620907E-3</v>
      </c>
      <c r="L1069" s="47"/>
    </row>
    <row r="1070" spans="1:12" x14ac:dyDescent="0.25">
      <c r="A1070" s="73" t="s">
        <v>113</v>
      </c>
      <c r="B1070" s="74" t="s">
        <v>119</v>
      </c>
      <c r="C1070" s="75">
        <v>44500.25</v>
      </c>
      <c r="D1070" s="74">
        <v>1.1456999999999999</v>
      </c>
      <c r="E1070" s="76"/>
      <c r="F1070" s="77">
        <v>-20.264600000000002</v>
      </c>
      <c r="G1070" s="31">
        <f t="shared" si="71"/>
        <v>-2.0264600000000002</v>
      </c>
      <c r="H1070" s="32">
        <f t="shared" si="68"/>
        <v>319.1682800000001</v>
      </c>
      <c r="I1070" s="32">
        <f>MAX($H$19:H1070)</f>
        <v>342.99276000000015</v>
      </c>
      <c r="J1070" s="33">
        <f t="shared" si="69"/>
        <v>-23.824480000000051</v>
      </c>
      <c r="K1070" s="34">
        <f t="shared" si="70"/>
        <v>-6.3091319615009578E-3</v>
      </c>
      <c r="L1070" s="47"/>
    </row>
    <row r="1071" spans="1:12" x14ac:dyDescent="0.25">
      <c r="A1071" s="73" t="s">
        <v>112</v>
      </c>
      <c r="B1071" s="74" t="s">
        <v>120</v>
      </c>
      <c r="C1071" s="75">
        <v>44500.583333333336</v>
      </c>
      <c r="D1071" s="74"/>
      <c r="E1071" s="76"/>
      <c r="F1071" s="77">
        <v>-20.559000000000001</v>
      </c>
      <c r="G1071" s="31">
        <f t="shared" si="71"/>
        <v>-2.0559000000000003</v>
      </c>
      <c r="H1071" s="32">
        <f t="shared" si="68"/>
        <v>317.11238000000009</v>
      </c>
      <c r="I1071" s="32">
        <f>MAX($H$19:H1071)</f>
        <v>342.99276000000015</v>
      </c>
      <c r="J1071" s="33">
        <f t="shared" si="69"/>
        <v>-25.880380000000059</v>
      </c>
      <c r="K1071" s="34">
        <f t="shared" si="70"/>
        <v>-6.4414295806588528E-3</v>
      </c>
      <c r="L1071" s="47"/>
    </row>
    <row r="1072" spans="1:12" x14ac:dyDescent="0.25">
      <c r="A1072" s="73" t="s">
        <v>113</v>
      </c>
      <c r="B1072" s="74" t="s">
        <v>119</v>
      </c>
      <c r="C1072" s="75">
        <v>44502.666666666664</v>
      </c>
      <c r="D1072" s="74">
        <v>1.1223000000000001</v>
      </c>
      <c r="E1072" s="76"/>
      <c r="F1072" s="77">
        <v>6.5319000000000003</v>
      </c>
      <c r="G1072" s="31">
        <f t="shared" si="71"/>
        <v>0.65319000000000005</v>
      </c>
      <c r="H1072" s="32">
        <f t="shared" si="68"/>
        <v>317.76557000000008</v>
      </c>
      <c r="I1072" s="32">
        <f>MAX($H$19:H1072)</f>
        <v>342.99276000000015</v>
      </c>
      <c r="J1072" s="33">
        <f t="shared" si="69"/>
        <v>-25.227190000000064</v>
      </c>
      <c r="K1072" s="34">
        <f t="shared" si="70"/>
        <v>2.0598060536141105E-3</v>
      </c>
      <c r="L1072" s="47"/>
    </row>
    <row r="1073" spans="1:12" x14ac:dyDescent="0.25">
      <c r="A1073" s="73" t="s">
        <v>109</v>
      </c>
      <c r="B1073" s="74" t="s">
        <v>120</v>
      </c>
      <c r="C1073" s="75">
        <v>44505.75</v>
      </c>
      <c r="D1073" s="74"/>
      <c r="E1073" s="76"/>
      <c r="F1073" s="77">
        <v>2.97</v>
      </c>
      <c r="G1073" s="31">
        <f t="shared" si="71"/>
        <v>0.29700000000000004</v>
      </c>
      <c r="H1073" s="32">
        <f t="shared" si="68"/>
        <v>318.06257000000011</v>
      </c>
      <c r="I1073" s="32">
        <f>MAX($H$19:H1073)</f>
        <v>342.99276000000015</v>
      </c>
      <c r="J1073" s="33">
        <f t="shared" si="69"/>
        <v>-24.930190000000039</v>
      </c>
      <c r="K1073" s="34">
        <f t="shared" si="70"/>
        <v>9.3465129025793736E-4</v>
      </c>
      <c r="L1073" s="47"/>
    </row>
    <row r="1074" spans="1:12" x14ac:dyDescent="0.25">
      <c r="A1074" s="73" t="s">
        <v>108</v>
      </c>
      <c r="B1074" s="74" t="s">
        <v>119</v>
      </c>
      <c r="C1074" s="75">
        <v>44506.25</v>
      </c>
      <c r="D1074" s="74">
        <v>2.0293700000000001</v>
      </c>
      <c r="E1074" s="76">
        <v>21231</v>
      </c>
      <c r="F1074" s="77">
        <v>-20.042000000000002</v>
      </c>
      <c r="G1074" s="31">
        <f t="shared" si="71"/>
        <v>-2.0042000000000004</v>
      </c>
      <c r="H1074" s="32">
        <f t="shared" si="68"/>
        <v>316.05837000000008</v>
      </c>
      <c r="I1074" s="32">
        <f>MAX($H$19:H1074)</f>
        <v>342.99276000000015</v>
      </c>
      <c r="J1074" s="33">
        <f t="shared" si="69"/>
        <v>-26.934390000000064</v>
      </c>
      <c r="K1074" s="34">
        <f t="shared" si="70"/>
        <v>-6.3012758778878686E-3</v>
      </c>
      <c r="L1074" s="47"/>
    </row>
    <row r="1075" spans="1:12" x14ac:dyDescent="0.25">
      <c r="A1075" s="73" t="s">
        <v>108</v>
      </c>
      <c r="B1075" s="74" t="s">
        <v>120</v>
      </c>
      <c r="C1075" s="75">
        <v>44506.583333333336</v>
      </c>
      <c r="D1075" s="74">
        <v>1.9640299999999999</v>
      </c>
      <c r="E1075" s="76">
        <v>20781</v>
      </c>
      <c r="F1075" s="77">
        <v>-17.2898</v>
      </c>
      <c r="G1075" s="31">
        <f t="shared" si="71"/>
        <v>-1.72898</v>
      </c>
      <c r="H1075" s="32">
        <f t="shared" si="68"/>
        <v>314.3293900000001</v>
      </c>
      <c r="I1075" s="32">
        <f>MAX($H$19:H1075)</f>
        <v>342.99276000000015</v>
      </c>
      <c r="J1075" s="33">
        <f t="shared" si="69"/>
        <v>-28.663370000000043</v>
      </c>
      <c r="K1075" s="34">
        <f t="shared" si="70"/>
        <v>-5.4704452218745647E-3</v>
      </c>
      <c r="L1075" s="47"/>
    </row>
    <row r="1076" spans="1:12" x14ac:dyDescent="0.25">
      <c r="A1076" s="73" t="s">
        <v>108</v>
      </c>
      <c r="B1076" s="74" t="s">
        <v>119</v>
      </c>
      <c r="C1076" s="75">
        <v>44507.666666666664</v>
      </c>
      <c r="D1076" s="74">
        <v>2.0342899999999999</v>
      </c>
      <c r="E1076" s="76">
        <v>28224</v>
      </c>
      <c r="F1076" s="77">
        <v>6.6919000000000004</v>
      </c>
      <c r="G1076" s="31">
        <f t="shared" si="71"/>
        <v>0.66919000000000006</v>
      </c>
      <c r="H1076" s="32">
        <f t="shared" si="68"/>
        <v>314.99858000000012</v>
      </c>
      <c r="I1076" s="32">
        <f>MAX($H$19:H1076)</f>
        <v>342.99276000000015</v>
      </c>
      <c r="J1076" s="33">
        <f t="shared" si="69"/>
        <v>-27.994180000000028</v>
      </c>
      <c r="K1076" s="34">
        <f t="shared" si="70"/>
        <v>2.1289450534676124E-3</v>
      </c>
      <c r="L1076" s="47"/>
    </row>
    <row r="1077" spans="1:12" x14ac:dyDescent="0.25">
      <c r="A1077" s="73" t="s">
        <v>112</v>
      </c>
      <c r="B1077" s="74" t="s">
        <v>120</v>
      </c>
      <c r="C1077" s="75">
        <v>44509.333333333336</v>
      </c>
      <c r="D1077" s="74"/>
      <c r="E1077" s="76"/>
      <c r="F1077" s="77">
        <v>20.526900000000001</v>
      </c>
      <c r="G1077" s="31">
        <f t="shared" si="71"/>
        <v>2.0526900000000001</v>
      </c>
      <c r="H1077" s="32">
        <f t="shared" si="68"/>
        <v>317.0512700000001</v>
      </c>
      <c r="I1077" s="32">
        <f>MAX($H$19:H1077)</f>
        <v>342.99276000000015</v>
      </c>
      <c r="J1077" s="33">
        <f t="shared" si="69"/>
        <v>-25.941490000000044</v>
      </c>
      <c r="K1077" s="34">
        <f t="shared" si="70"/>
        <v>6.5165055664695437E-3</v>
      </c>
      <c r="L1077" s="47"/>
    </row>
    <row r="1078" spans="1:12" x14ac:dyDescent="0.25">
      <c r="A1078" s="73" t="s">
        <v>111</v>
      </c>
      <c r="B1078" s="74" t="s">
        <v>119</v>
      </c>
      <c r="C1078" s="75">
        <v>44510.5</v>
      </c>
      <c r="D1078" s="74">
        <v>34.988</v>
      </c>
      <c r="E1078" s="76"/>
      <c r="F1078" s="77">
        <v>29.879900000000003</v>
      </c>
      <c r="G1078" s="31">
        <f t="shared" si="71"/>
        <v>2.9879900000000004</v>
      </c>
      <c r="H1078" s="32">
        <f t="shared" si="68"/>
        <v>320.03926000000013</v>
      </c>
      <c r="I1078" s="32">
        <f>MAX($H$19:H1078)</f>
        <v>342.99276000000015</v>
      </c>
      <c r="J1078" s="33">
        <f t="shared" si="69"/>
        <v>-22.95350000000002</v>
      </c>
      <c r="K1078" s="34">
        <f t="shared" si="70"/>
        <v>9.4243117209402705E-3</v>
      </c>
      <c r="L1078" s="47"/>
    </row>
    <row r="1079" spans="1:12" x14ac:dyDescent="0.25">
      <c r="A1079" s="73" t="s">
        <v>113</v>
      </c>
      <c r="B1079" s="74" t="s">
        <v>119</v>
      </c>
      <c r="C1079" s="75">
        <v>44510.583333333336</v>
      </c>
      <c r="D1079" s="74">
        <v>1.3137000000000001</v>
      </c>
      <c r="E1079" s="76"/>
      <c r="F1079" s="77">
        <v>6.3799000000000001</v>
      </c>
      <c r="G1079" s="31">
        <f t="shared" si="71"/>
        <v>0.63799000000000006</v>
      </c>
      <c r="H1079" s="32">
        <f t="shared" si="68"/>
        <v>320.67725000000013</v>
      </c>
      <c r="I1079" s="32">
        <f>MAX($H$19:H1079)</f>
        <v>342.99276000000015</v>
      </c>
      <c r="J1079" s="33">
        <f t="shared" si="69"/>
        <v>-22.315510000000017</v>
      </c>
      <c r="K1079" s="34">
        <f t="shared" si="70"/>
        <v>1.993474175637111E-3</v>
      </c>
      <c r="L1079" s="47"/>
    </row>
    <row r="1080" spans="1:12" x14ac:dyDescent="0.25">
      <c r="A1080" s="73" t="s">
        <v>110</v>
      </c>
      <c r="B1080" s="74" t="s">
        <v>119</v>
      </c>
      <c r="C1080" s="75">
        <v>44510.666666666664</v>
      </c>
      <c r="D1080" s="74">
        <v>4848.5</v>
      </c>
      <c r="E1080" s="76"/>
      <c r="F1080" s="77">
        <v>-20.032</v>
      </c>
      <c r="G1080" s="31">
        <f t="shared" si="71"/>
        <v>-2.0032000000000001</v>
      </c>
      <c r="H1080" s="32">
        <f t="shared" si="68"/>
        <v>318.67405000000014</v>
      </c>
      <c r="I1080" s="32">
        <f>MAX($H$19:H1080)</f>
        <v>342.99276000000015</v>
      </c>
      <c r="J1080" s="33">
        <f t="shared" si="69"/>
        <v>-24.31871000000001</v>
      </c>
      <c r="K1080" s="34">
        <f t="shared" si="70"/>
        <v>-6.2467792772951114E-3</v>
      </c>
      <c r="L1080" s="47"/>
    </row>
    <row r="1081" spans="1:12" x14ac:dyDescent="0.25">
      <c r="A1081" s="73" t="s">
        <v>109</v>
      </c>
      <c r="B1081" s="74" t="s">
        <v>119</v>
      </c>
      <c r="C1081" s="75">
        <v>44510.75</v>
      </c>
      <c r="D1081" s="74"/>
      <c r="E1081" s="76"/>
      <c r="F1081" s="77">
        <v>-20.028199999999998</v>
      </c>
      <c r="G1081" s="31">
        <f t="shared" si="71"/>
        <v>-2.0028199999999998</v>
      </c>
      <c r="H1081" s="32">
        <f t="shared" si="68"/>
        <v>316.67123000000015</v>
      </c>
      <c r="I1081" s="32">
        <f>MAX($H$19:H1081)</f>
        <v>342.99276000000015</v>
      </c>
      <c r="J1081" s="33">
        <f t="shared" si="69"/>
        <v>-26.321529999999996</v>
      </c>
      <c r="K1081" s="34">
        <f t="shared" si="70"/>
        <v>-6.2848543833424753E-3</v>
      </c>
      <c r="L1081" s="47"/>
    </row>
    <row r="1082" spans="1:12" x14ac:dyDescent="0.25">
      <c r="A1082" s="73" t="s">
        <v>109</v>
      </c>
      <c r="B1082" s="74" t="s">
        <v>120</v>
      </c>
      <c r="C1082" s="75">
        <v>44510.916666666664</v>
      </c>
      <c r="D1082" s="74"/>
      <c r="E1082" s="76"/>
      <c r="F1082" s="77">
        <v>-6.4127999999999998</v>
      </c>
      <c r="G1082" s="31">
        <f t="shared" si="71"/>
        <v>-0.64128000000000007</v>
      </c>
      <c r="H1082" s="32">
        <f t="shared" si="68"/>
        <v>316.02995000000016</v>
      </c>
      <c r="I1082" s="32">
        <f>MAX($H$19:H1082)</f>
        <v>342.99276000000015</v>
      </c>
      <c r="J1082" s="33">
        <f t="shared" si="69"/>
        <v>-26.96280999999999</v>
      </c>
      <c r="K1082" s="34">
        <f t="shared" si="70"/>
        <v>-2.0250655545815954E-3</v>
      </c>
      <c r="L1082" s="47"/>
    </row>
    <row r="1083" spans="1:12" x14ac:dyDescent="0.25">
      <c r="A1083" s="73" t="s">
        <v>110</v>
      </c>
      <c r="B1083" s="74" t="s">
        <v>120</v>
      </c>
      <c r="C1083" s="75">
        <v>44510.916666666664</v>
      </c>
      <c r="D1083" s="74">
        <v>4553.21</v>
      </c>
      <c r="E1083" s="76"/>
      <c r="F1083" s="77">
        <v>-20.2286</v>
      </c>
      <c r="G1083" s="31">
        <f t="shared" si="71"/>
        <v>-2.0228600000000001</v>
      </c>
      <c r="H1083" s="32">
        <f t="shared" si="68"/>
        <v>314.00709000000018</v>
      </c>
      <c r="I1083" s="32">
        <f>MAX($H$19:H1083)</f>
        <v>342.99276000000015</v>
      </c>
      <c r="J1083" s="33">
        <f t="shared" si="69"/>
        <v>-28.985669999999971</v>
      </c>
      <c r="K1083" s="34">
        <f t="shared" si="70"/>
        <v>-6.400849033453837E-3</v>
      </c>
      <c r="L1083" s="47"/>
    </row>
    <row r="1084" spans="1:12" x14ac:dyDescent="0.25">
      <c r="A1084" s="73" t="s">
        <v>111</v>
      </c>
      <c r="B1084" s="74" t="s">
        <v>120</v>
      </c>
      <c r="C1084" s="75">
        <v>44510.916666666664</v>
      </c>
      <c r="D1084" s="74">
        <v>33.453000000000003</v>
      </c>
      <c r="E1084" s="76"/>
      <c r="F1084" s="77">
        <v>-20.320999999999998</v>
      </c>
      <c r="G1084" s="31">
        <f t="shared" si="71"/>
        <v>-2.0320999999999998</v>
      </c>
      <c r="H1084" s="32">
        <f t="shared" si="68"/>
        <v>311.97499000000016</v>
      </c>
      <c r="I1084" s="32">
        <f>MAX($H$19:H1084)</f>
        <v>342.99276000000015</v>
      </c>
      <c r="J1084" s="33">
        <f t="shared" si="69"/>
        <v>-31.017769999999985</v>
      </c>
      <c r="K1084" s="34">
        <f t="shared" si="70"/>
        <v>-6.4715099267345089E-3</v>
      </c>
      <c r="L1084" s="47"/>
    </row>
    <row r="1085" spans="1:12" x14ac:dyDescent="0.25">
      <c r="A1085" s="73" t="s">
        <v>112</v>
      </c>
      <c r="B1085" s="74" t="s">
        <v>120</v>
      </c>
      <c r="C1085" s="75">
        <v>44510.916666666664</v>
      </c>
      <c r="D1085" s="74"/>
      <c r="E1085" s="76"/>
      <c r="F1085" s="77">
        <v>-20.509</v>
      </c>
      <c r="G1085" s="31">
        <f t="shared" si="71"/>
        <v>-2.0508999999999999</v>
      </c>
      <c r="H1085" s="32">
        <f t="shared" si="68"/>
        <v>309.92409000000015</v>
      </c>
      <c r="I1085" s="32">
        <f>MAX($H$19:H1085)</f>
        <v>342.99276000000015</v>
      </c>
      <c r="J1085" s="33">
        <f t="shared" si="69"/>
        <v>-33.068669999999997</v>
      </c>
      <c r="K1085" s="34">
        <f t="shared" si="70"/>
        <v>-6.5739244033632405E-3</v>
      </c>
      <c r="L1085" s="47"/>
    </row>
    <row r="1086" spans="1:12" x14ac:dyDescent="0.25">
      <c r="A1086" s="73" t="s">
        <v>113</v>
      </c>
      <c r="B1086" s="74" t="s">
        <v>120</v>
      </c>
      <c r="C1086" s="75">
        <v>44510.916666666664</v>
      </c>
      <c r="D1086" s="74">
        <v>1.1802999999999999</v>
      </c>
      <c r="E1086" s="76"/>
      <c r="F1086" s="77">
        <v>-20.489799999999999</v>
      </c>
      <c r="G1086" s="31">
        <f t="shared" si="71"/>
        <v>-2.0489799999999998</v>
      </c>
      <c r="H1086" s="32">
        <f t="shared" si="68"/>
        <v>307.87511000000018</v>
      </c>
      <c r="I1086" s="32">
        <f>MAX($H$19:H1086)</f>
        <v>342.99276000000015</v>
      </c>
      <c r="J1086" s="33">
        <f t="shared" si="69"/>
        <v>-35.117649999999969</v>
      </c>
      <c r="K1086" s="34">
        <f t="shared" si="70"/>
        <v>-6.6112318019549976E-3</v>
      </c>
      <c r="L1086" s="47"/>
    </row>
    <row r="1087" spans="1:12" x14ac:dyDescent="0.25">
      <c r="A1087" s="73" t="s">
        <v>110</v>
      </c>
      <c r="B1087" s="74" t="s">
        <v>120</v>
      </c>
      <c r="C1087" s="75">
        <v>44512.416666666664</v>
      </c>
      <c r="D1087" s="74">
        <v>4616.55</v>
      </c>
      <c r="E1087" s="76"/>
      <c r="F1087" s="77">
        <v>1.1619999999999999</v>
      </c>
      <c r="G1087" s="31">
        <f t="shared" si="71"/>
        <v>0.1162</v>
      </c>
      <c r="H1087" s="32">
        <f t="shared" si="68"/>
        <v>307.99131000000017</v>
      </c>
      <c r="I1087" s="32">
        <f>MAX($H$19:H1087)</f>
        <v>342.99276000000015</v>
      </c>
      <c r="J1087" s="33">
        <f t="shared" si="69"/>
        <v>-35.001449999999977</v>
      </c>
      <c r="K1087" s="34">
        <f t="shared" si="70"/>
        <v>3.7742576852028975E-4</v>
      </c>
      <c r="L1087" s="47"/>
    </row>
    <row r="1088" spans="1:12" x14ac:dyDescent="0.25">
      <c r="A1088" s="73" t="s">
        <v>112</v>
      </c>
      <c r="B1088" s="74" t="s">
        <v>120</v>
      </c>
      <c r="C1088" s="75">
        <v>44512.5</v>
      </c>
      <c r="D1088" s="74"/>
      <c r="E1088" s="76"/>
      <c r="F1088" s="77">
        <v>5.280899999999999</v>
      </c>
      <c r="G1088" s="31">
        <f t="shared" si="71"/>
        <v>0.52808999999999995</v>
      </c>
      <c r="H1088" s="32">
        <f t="shared" si="68"/>
        <v>308.51940000000019</v>
      </c>
      <c r="I1088" s="32">
        <f>MAX($H$19:H1088)</f>
        <v>342.99276000000015</v>
      </c>
      <c r="J1088" s="33">
        <f t="shared" si="69"/>
        <v>-34.473359999999957</v>
      </c>
      <c r="K1088" s="34">
        <f t="shared" si="70"/>
        <v>1.7146262990341832E-3</v>
      </c>
      <c r="L1088" s="47"/>
    </row>
    <row r="1089" spans="1:12" x14ac:dyDescent="0.25">
      <c r="A1089" s="73" t="s">
        <v>109</v>
      </c>
      <c r="B1089" s="74" t="s">
        <v>119</v>
      </c>
      <c r="C1089" s="75">
        <v>44513.666666666664</v>
      </c>
      <c r="D1089" s="74"/>
      <c r="E1089" s="76"/>
      <c r="F1089" s="77">
        <v>-0.90239999999999998</v>
      </c>
      <c r="G1089" s="31">
        <f t="shared" si="71"/>
        <v>-9.0240000000000001E-2</v>
      </c>
      <c r="H1089" s="32">
        <f t="shared" si="68"/>
        <v>308.42916000000019</v>
      </c>
      <c r="I1089" s="32">
        <f>MAX($H$19:H1089)</f>
        <v>342.99276000000015</v>
      </c>
      <c r="J1089" s="33">
        <f t="shared" si="69"/>
        <v>-34.563599999999951</v>
      </c>
      <c r="K1089" s="34">
        <f t="shared" si="70"/>
        <v>-2.9249376214268707E-4</v>
      </c>
      <c r="L1089" s="47"/>
    </row>
    <row r="1090" spans="1:12" x14ac:dyDescent="0.25">
      <c r="A1090" s="73" t="s">
        <v>112</v>
      </c>
      <c r="B1090" s="74" t="s">
        <v>119</v>
      </c>
      <c r="C1090" s="75">
        <v>44513.666666666664</v>
      </c>
      <c r="D1090" s="74"/>
      <c r="E1090" s="76"/>
      <c r="F1090" s="77">
        <v>6.6038999999999994</v>
      </c>
      <c r="G1090" s="31">
        <f t="shared" si="71"/>
        <v>0.66039000000000003</v>
      </c>
      <c r="H1090" s="32">
        <f t="shared" si="68"/>
        <v>309.0895500000002</v>
      </c>
      <c r="I1090" s="32">
        <f>MAX($H$19:H1090)</f>
        <v>342.99276000000015</v>
      </c>
      <c r="J1090" s="33">
        <f t="shared" si="69"/>
        <v>-33.903209999999945</v>
      </c>
      <c r="K1090" s="34">
        <f t="shared" si="70"/>
        <v>2.141139962252625E-3</v>
      </c>
      <c r="L1090" s="47"/>
    </row>
    <row r="1091" spans="1:12" x14ac:dyDescent="0.25">
      <c r="A1091" s="73" t="s">
        <v>110</v>
      </c>
      <c r="B1091" s="74" t="s">
        <v>120</v>
      </c>
      <c r="C1091" s="75">
        <v>44514.75</v>
      </c>
      <c r="D1091" s="74">
        <v>4551.16</v>
      </c>
      <c r="E1091" s="76"/>
      <c r="F1091" s="77">
        <v>-21.212</v>
      </c>
      <c r="G1091" s="31">
        <f t="shared" si="71"/>
        <v>-2.1212</v>
      </c>
      <c r="H1091" s="32">
        <f t="shared" si="68"/>
        <v>306.96835000000021</v>
      </c>
      <c r="I1091" s="32">
        <f>MAX($H$19:H1091)</f>
        <v>342.99276000000015</v>
      </c>
      <c r="J1091" s="33">
        <f t="shared" si="69"/>
        <v>-36.024409999999932</v>
      </c>
      <c r="K1091" s="34">
        <f t="shared" si="70"/>
        <v>-6.8627360582070862E-3</v>
      </c>
      <c r="L1091" s="47"/>
    </row>
    <row r="1092" spans="1:12" x14ac:dyDescent="0.25">
      <c r="A1092" s="73" t="s">
        <v>112</v>
      </c>
      <c r="B1092" s="74" t="s">
        <v>120</v>
      </c>
      <c r="C1092" s="75">
        <v>44514.75</v>
      </c>
      <c r="D1092" s="74"/>
      <c r="E1092" s="76"/>
      <c r="F1092" s="77">
        <v>-19.845199999999998</v>
      </c>
      <c r="G1092" s="31">
        <f t="shared" si="71"/>
        <v>-1.9845199999999998</v>
      </c>
      <c r="H1092" s="32">
        <f t="shared" si="68"/>
        <v>304.98383000000024</v>
      </c>
      <c r="I1092" s="32">
        <f>MAX($H$19:H1092)</f>
        <v>342.99276000000015</v>
      </c>
      <c r="J1092" s="33">
        <f t="shared" si="69"/>
        <v>-38.008929999999907</v>
      </c>
      <c r="K1092" s="34">
        <f t="shared" si="70"/>
        <v>-6.4649010231835335E-3</v>
      </c>
      <c r="L1092" s="47"/>
    </row>
    <row r="1093" spans="1:12" x14ac:dyDescent="0.25">
      <c r="A1093" s="73" t="s">
        <v>110</v>
      </c>
      <c r="B1093" s="74" t="s">
        <v>119</v>
      </c>
      <c r="C1093" s="75">
        <v>44515.083333333336</v>
      </c>
      <c r="D1093" s="74">
        <v>4718.2700000000004</v>
      </c>
      <c r="E1093" s="76"/>
      <c r="F1093" s="77">
        <v>-2.0155999999999996</v>
      </c>
      <c r="G1093" s="31">
        <f t="shared" si="71"/>
        <v>-0.20155999999999996</v>
      </c>
      <c r="H1093" s="32">
        <f t="shared" si="68"/>
        <v>304.78227000000027</v>
      </c>
      <c r="I1093" s="32">
        <f>MAX($H$19:H1093)</f>
        <v>342.99276000000015</v>
      </c>
      <c r="J1093" s="33">
        <f t="shared" si="69"/>
        <v>-38.210489999999879</v>
      </c>
      <c r="K1093" s="34">
        <f t="shared" si="70"/>
        <v>-6.6088749688786308E-4</v>
      </c>
      <c r="L1093" s="47"/>
    </row>
    <row r="1094" spans="1:12" x14ac:dyDescent="0.25">
      <c r="A1094" s="73" t="s">
        <v>111</v>
      </c>
      <c r="B1094" s="74" t="s">
        <v>119</v>
      </c>
      <c r="C1094" s="75">
        <v>44515.083333333336</v>
      </c>
      <c r="D1094" s="74">
        <v>34.173999999999999</v>
      </c>
      <c r="E1094" s="76"/>
      <c r="F1094" s="77">
        <v>-20.277999999999999</v>
      </c>
      <c r="G1094" s="31">
        <f t="shared" si="71"/>
        <v>-2.0278</v>
      </c>
      <c r="H1094" s="32">
        <f t="shared" si="68"/>
        <v>302.75447000000025</v>
      </c>
      <c r="I1094" s="32">
        <f>MAX($H$19:H1094)</f>
        <v>342.99276000000015</v>
      </c>
      <c r="J1094" s="33">
        <f t="shared" si="69"/>
        <v>-40.238289999999893</v>
      </c>
      <c r="K1094" s="34">
        <f t="shared" si="70"/>
        <v>-6.6532741553503305E-3</v>
      </c>
      <c r="L1094" s="47"/>
    </row>
    <row r="1095" spans="1:12" x14ac:dyDescent="0.25">
      <c r="A1095" s="73" t="s">
        <v>112</v>
      </c>
      <c r="B1095" s="74" t="s">
        <v>119</v>
      </c>
      <c r="C1095" s="75">
        <v>44515.416666666664</v>
      </c>
      <c r="D1095" s="74"/>
      <c r="E1095" s="76"/>
      <c r="F1095" s="77">
        <v>-20.055999999999997</v>
      </c>
      <c r="G1095" s="31">
        <f t="shared" si="71"/>
        <v>-2.0055999999999998</v>
      </c>
      <c r="H1095" s="32">
        <f t="shared" si="68"/>
        <v>300.74887000000024</v>
      </c>
      <c r="I1095" s="32">
        <f>MAX($H$19:H1095)</f>
        <v>342.99276000000015</v>
      </c>
      <c r="J1095" s="33">
        <f t="shared" si="69"/>
        <v>-42.243889999999908</v>
      </c>
      <c r="K1095" s="34">
        <f t="shared" si="70"/>
        <v>-6.6245099535607865E-3</v>
      </c>
      <c r="L1095" s="47"/>
    </row>
    <row r="1096" spans="1:12" x14ac:dyDescent="0.25">
      <c r="A1096" s="73" t="s">
        <v>111</v>
      </c>
      <c r="B1096" s="74" t="s">
        <v>120</v>
      </c>
      <c r="C1096" s="75">
        <v>44515.666666666664</v>
      </c>
      <c r="D1096" s="74">
        <v>33.161000000000001</v>
      </c>
      <c r="E1096" s="76"/>
      <c r="F1096" s="77">
        <v>51.075599999999994</v>
      </c>
      <c r="G1096" s="31">
        <f t="shared" si="71"/>
        <v>5.1075599999999994</v>
      </c>
      <c r="H1096" s="32">
        <f t="shared" si="68"/>
        <v>305.85643000000022</v>
      </c>
      <c r="I1096" s="32">
        <f>MAX($H$19:H1096)</f>
        <v>342.99276000000015</v>
      </c>
      <c r="J1096" s="33">
        <f t="shared" si="69"/>
        <v>-37.13632999999993</v>
      </c>
      <c r="K1096" s="34">
        <f t="shared" si="70"/>
        <v>1.6982806951194807E-2</v>
      </c>
      <c r="L1096" s="47"/>
    </row>
    <row r="1097" spans="1:12" x14ac:dyDescent="0.25">
      <c r="A1097" s="73" t="s">
        <v>108</v>
      </c>
      <c r="B1097" s="74" t="s">
        <v>120</v>
      </c>
      <c r="C1097" s="75">
        <v>44515.75</v>
      </c>
      <c r="D1097" s="74">
        <v>2.0291299999999999</v>
      </c>
      <c r="E1097" s="76">
        <v>29708</v>
      </c>
      <c r="F1097" s="77">
        <v>26.327199999999998</v>
      </c>
      <c r="G1097" s="31">
        <f t="shared" si="71"/>
        <v>2.6327199999999999</v>
      </c>
      <c r="H1097" s="32">
        <f t="shared" si="68"/>
        <v>308.48915000000022</v>
      </c>
      <c r="I1097" s="32">
        <f>MAX($H$19:H1097)</f>
        <v>342.99276000000015</v>
      </c>
      <c r="J1097" s="33">
        <f t="shared" si="69"/>
        <v>-34.503609999999924</v>
      </c>
      <c r="K1097" s="34">
        <f t="shared" si="70"/>
        <v>8.6076987166823216E-3</v>
      </c>
      <c r="L1097" s="47"/>
    </row>
    <row r="1098" spans="1:12" x14ac:dyDescent="0.25">
      <c r="A1098" s="73" t="s">
        <v>108</v>
      </c>
      <c r="B1098" s="74" t="s">
        <v>120</v>
      </c>
      <c r="C1098" s="75">
        <v>44518.666666666664</v>
      </c>
      <c r="D1098" s="74">
        <v>1.78973</v>
      </c>
      <c r="E1098" s="76">
        <v>17289</v>
      </c>
      <c r="F1098" s="77">
        <v>6.7340999999999998</v>
      </c>
      <c r="G1098" s="31">
        <f t="shared" si="71"/>
        <v>0.67341000000000006</v>
      </c>
      <c r="H1098" s="32">
        <f t="shared" si="68"/>
        <v>309.16256000000021</v>
      </c>
      <c r="I1098" s="32">
        <f>MAX($H$19:H1098)</f>
        <v>342.99276000000015</v>
      </c>
      <c r="J1098" s="33">
        <f t="shared" si="69"/>
        <v>-33.830199999999934</v>
      </c>
      <c r="K1098" s="34">
        <f t="shared" si="70"/>
        <v>2.1829292861677008E-3</v>
      </c>
      <c r="L1098" s="47"/>
    </row>
    <row r="1099" spans="1:12" x14ac:dyDescent="0.25">
      <c r="A1099" s="73" t="s">
        <v>109</v>
      </c>
      <c r="B1099" s="74" t="s">
        <v>120</v>
      </c>
      <c r="C1099" s="75">
        <v>44518.666666666664</v>
      </c>
      <c r="D1099" s="74"/>
      <c r="E1099" s="76"/>
      <c r="F1099" s="77">
        <v>6.7365999999999993</v>
      </c>
      <c r="G1099" s="31">
        <f t="shared" si="71"/>
        <v>0.67365999999999993</v>
      </c>
      <c r="H1099" s="32">
        <f t="shared" si="68"/>
        <v>309.8362200000002</v>
      </c>
      <c r="I1099" s="32">
        <f>MAX($H$19:H1099)</f>
        <v>342.99276000000015</v>
      </c>
      <c r="J1099" s="33">
        <f t="shared" si="69"/>
        <v>-33.15653999999995</v>
      </c>
      <c r="K1099" s="34">
        <f t="shared" si="70"/>
        <v>2.1789831213714361E-3</v>
      </c>
      <c r="L1099" s="47"/>
    </row>
    <row r="1100" spans="1:12" x14ac:dyDescent="0.25">
      <c r="A1100" s="73" t="s">
        <v>110</v>
      </c>
      <c r="B1100" s="74" t="s">
        <v>120</v>
      </c>
      <c r="C1100" s="75">
        <v>44518.666666666664</v>
      </c>
      <c r="D1100" s="74">
        <v>4071.01</v>
      </c>
      <c r="E1100" s="76"/>
      <c r="F1100" s="77">
        <v>-8.3992000000000004</v>
      </c>
      <c r="G1100" s="31">
        <f t="shared" si="71"/>
        <v>-0.83992000000000011</v>
      </c>
      <c r="H1100" s="32">
        <f t="shared" si="68"/>
        <v>308.99630000000019</v>
      </c>
      <c r="I1100" s="32">
        <f>MAX($H$19:H1100)</f>
        <v>342.99276000000015</v>
      </c>
      <c r="J1100" s="33">
        <f t="shared" si="69"/>
        <v>-33.996459999999956</v>
      </c>
      <c r="K1100" s="34">
        <f t="shared" si="70"/>
        <v>-2.7108515589301385E-3</v>
      </c>
      <c r="L1100" s="47"/>
    </row>
    <row r="1101" spans="1:12" x14ac:dyDescent="0.25">
      <c r="A1101" s="73" t="s">
        <v>113</v>
      </c>
      <c r="B1101" s="74" t="s">
        <v>120</v>
      </c>
      <c r="C1101" s="75">
        <v>44521.583333333336</v>
      </c>
      <c r="D1101" s="74">
        <v>1.0680000000000001</v>
      </c>
      <c r="E1101" s="76"/>
      <c r="F1101" s="77">
        <v>9.8798999999999992</v>
      </c>
      <c r="G1101" s="31">
        <f t="shared" si="71"/>
        <v>0.98798999999999992</v>
      </c>
      <c r="H1101" s="32">
        <f t="shared" si="68"/>
        <v>309.98429000000021</v>
      </c>
      <c r="I1101" s="32">
        <f>MAX($H$19:H1101)</f>
        <v>342.99276000000015</v>
      </c>
      <c r="J1101" s="33">
        <f t="shared" si="69"/>
        <v>-33.008469999999932</v>
      </c>
      <c r="K1101" s="34">
        <f t="shared" si="70"/>
        <v>3.1974169269988195E-3</v>
      </c>
      <c r="L1101" s="47"/>
    </row>
    <row r="1102" spans="1:12" x14ac:dyDescent="0.25">
      <c r="A1102" s="73" t="s">
        <v>110</v>
      </c>
      <c r="B1102" s="74" t="s">
        <v>120</v>
      </c>
      <c r="C1102" s="75">
        <v>44522</v>
      </c>
      <c r="D1102" s="74">
        <v>4263.62</v>
      </c>
      <c r="E1102" s="76"/>
      <c r="F1102" s="77">
        <v>6.5916999999999994</v>
      </c>
      <c r="G1102" s="31">
        <f t="shared" si="71"/>
        <v>0.65917000000000003</v>
      </c>
      <c r="H1102" s="32">
        <f t="shared" si="68"/>
        <v>310.64346000000023</v>
      </c>
      <c r="I1102" s="32">
        <f>MAX($H$19:H1102)</f>
        <v>342.99276000000015</v>
      </c>
      <c r="J1102" s="33">
        <f t="shared" si="69"/>
        <v>-32.349299999999914</v>
      </c>
      <c r="K1102" s="34">
        <f t="shared" si="70"/>
        <v>2.1264626023467237E-3</v>
      </c>
      <c r="L1102" s="47"/>
    </row>
    <row r="1103" spans="1:12" x14ac:dyDescent="0.25">
      <c r="A1103" s="73" t="s">
        <v>109</v>
      </c>
      <c r="B1103" s="74" t="s">
        <v>120</v>
      </c>
      <c r="C1103" s="75">
        <v>44522.083333333336</v>
      </c>
      <c r="D1103" s="74"/>
      <c r="E1103" s="76"/>
      <c r="F1103" s="77">
        <v>6.5250000000000004</v>
      </c>
      <c r="G1103" s="31">
        <f t="shared" si="71"/>
        <v>0.65250000000000008</v>
      </c>
      <c r="H1103" s="32">
        <f t="shared" si="68"/>
        <v>311.29596000000021</v>
      </c>
      <c r="I1103" s="32">
        <f>MAX($H$19:H1103)</f>
        <v>342.99276000000015</v>
      </c>
      <c r="J1103" s="33">
        <f t="shared" si="69"/>
        <v>-31.696799999999939</v>
      </c>
      <c r="K1103" s="34">
        <f t="shared" si="70"/>
        <v>2.1004787932763502E-3</v>
      </c>
      <c r="L1103" s="47"/>
    </row>
    <row r="1104" spans="1:12" x14ac:dyDescent="0.25">
      <c r="A1104" s="73" t="s">
        <v>111</v>
      </c>
      <c r="B1104" s="74" t="s">
        <v>120</v>
      </c>
      <c r="C1104" s="75">
        <v>44522.166666666664</v>
      </c>
      <c r="D1104" s="74">
        <v>27.469000000000001</v>
      </c>
      <c r="E1104" s="76"/>
      <c r="F1104" s="77">
        <v>14.1275</v>
      </c>
      <c r="G1104" s="31">
        <f t="shared" si="71"/>
        <v>1.41275</v>
      </c>
      <c r="H1104" s="32">
        <f t="shared" si="68"/>
        <v>312.70871000000022</v>
      </c>
      <c r="I1104" s="32">
        <f>MAX($H$19:H1104)</f>
        <v>342.99276000000015</v>
      </c>
      <c r="J1104" s="33">
        <f t="shared" si="69"/>
        <v>-30.284049999999922</v>
      </c>
      <c r="K1104" s="34">
        <f t="shared" si="70"/>
        <v>4.5382856879994105E-3</v>
      </c>
      <c r="L1104" s="47"/>
    </row>
    <row r="1105" spans="1:12" x14ac:dyDescent="0.25">
      <c r="A1105" s="73" t="s">
        <v>111</v>
      </c>
      <c r="B1105" s="74" t="s">
        <v>120</v>
      </c>
      <c r="C1105" s="75">
        <v>44524.583333333336</v>
      </c>
      <c r="D1105" s="74">
        <v>25.908000000000001</v>
      </c>
      <c r="E1105" s="76"/>
      <c r="F1105" s="77">
        <v>6.6384000000000007</v>
      </c>
      <c r="G1105" s="31">
        <f t="shared" si="71"/>
        <v>0.6638400000000001</v>
      </c>
      <c r="H1105" s="32">
        <f t="shared" si="68"/>
        <v>313.37255000000022</v>
      </c>
      <c r="I1105" s="32">
        <f>MAX($H$19:H1105)</f>
        <v>342.99276000000015</v>
      </c>
      <c r="J1105" s="33">
        <f t="shared" si="69"/>
        <v>-29.620209999999929</v>
      </c>
      <c r="K1105" s="34">
        <f t="shared" si="70"/>
        <v>2.1228701944375761E-3</v>
      </c>
      <c r="L1105" s="47"/>
    </row>
    <row r="1106" spans="1:12" x14ac:dyDescent="0.25">
      <c r="A1106" s="73" t="s">
        <v>110</v>
      </c>
      <c r="B1106" s="74" t="s">
        <v>119</v>
      </c>
      <c r="C1106" s="75">
        <v>44525.5</v>
      </c>
      <c r="D1106" s="74">
        <v>4390.16</v>
      </c>
      <c r="E1106" s="76"/>
      <c r="F1106" s="77">
        <v>9.9035999999999991</v>
      </c>
      <c r="G1106" s="31">
        <f t="shared" si="71"/>
        <v>0.99035999999999991</v>
      </c>
      <c r="H1106" s="32">
        <f t="shared" si="68"/>
        <v>314.36291000000023</v>
      </c>
      <c r="I1106" s="32">
        <f>MAX($H$19:H1106)</f>
        <v>342.99276000000015</v>
      </c>
      <c r="J1106" s="33">
        <f t="shared" si="69"/>
        <v>-28.629849999999919</v>
      </c>
      <c r="K1106" s="34">
        <f t="shared" si="70"/>
        <v>3.1603278589653616E-3</v>
      </c>
      <c r="L1106" s="47"/>
    </row>
    <row r="1107" spans="1:12" x14ac:dyDescent="0.25">
      <c r="A1107" s="73" t="s">
        <v>112</v>
      </c>
      <c r="B1107" s="74" t="s">
        <v>119</v>
      </c>
      <c r="C1107" s="75">
        <v>44525.583333333336</v>
      </c>
      <c r="D1107" s="74"/>
      <c r="E1107" s="76"/>
      <c r="F1107" s="77">
        <v>6.5529999999999999</v>
      </c>
      <c r="G1107" s="31">
        <f t="shared" si="71"/>
        <v>0.65529999999999999</v>
      </c>
      <c r="H1107" s="32">
        <f t="shared" si="68"/>
        <v>315.01821000000024</v>
      </c>
      <c r="I1107" s="32">
        <f>MAX($H$19:H1107)</f>
        <v>342.99276000000015</v>
      </c>
      <c r="J1107" s="33">
        <f t="shared" si="69"/>
        <v>-27.974549999999908</v>
      </c>
      <c r="K1107" s="34">
        <f t="shared" si="70"/>
        <v>2.0845334457555431E-3</v>
      </c>
      <c r="L1107" s="47"/>
    </row>
    <row r="1108" spans="1:12" x14ac:dyDescent="0.25">
      <c r="A1108" s="73" t="s">
        <v>108</v>
      </c>
      <c r="B1108" s="74" t="s">
        <v>120</v>
      </c>
      <c r="C1108" s="75">
        <v>44528.166666666664</v>
      </c>
      <c r="D1108" s="74">
        <v>1.4953399999999999</v>
      </c>
      <c r="E1108" s="76">
        <v>21130</v>
      </c>
      <c r="F1108" s="77">
        <v>6.6600999999999999</v>
      </c>
      <c r="G1108" s="31">
        <f t="shared" si="71"/>
        <v>0.66600999999999999</v>
      </c>
      <c r="H1108" s="32">
        <f t="shared" si="68"/>
        <v>315.68422000000021</v>
      </c>
      <c r="I1108" s="32">
        <f>MAX($H$19:H1108)</f>
        <v>342.99276000000015</v>
      </c>
      <c r="J1108" s="33">
        <f t="shared" si="69"/>
        <v>-27.308539999999937</v>
      </c>
      <c r="K1108" s="34">
        <f t="shared" si="70"/>
        <v>2.1141952396972474E-3</v>
      </c>
      <c r="L1108" s="47"/>
    </row>
    <row r="1109" spans="1:12" x14ac:dyDescent="0.25">
      <c r="A1109" s="73" t="s">
        <v>111</v>
      </c>
      <c r="B1109" s="74" t="s">
        <v>120</v>
      </c>
      <c r="C1109" s="75">
        <v>44528.166666666664</v>
      </c>
      <c r="D1109" s="74">
        <v>23.433</v>
      </c>
      <c r="E1109" s="76"/>
      <c r="F1109" s="77">
        <v>4</v>
      </c>
      <c r="G1109" s="31">
        <f t="shared" si="71"/>
        <v>0.4</v>
      </c>
      <c r="H1109" s="32">
        <f t="shared" si="68"/>
        <v>316.08422000000019</v>
      </c>
      <c r="I1109" s="32">
        <f>MAX($H$19:H1109)</f>
        <v>342.99276000000015</v>
      </c>
      <c r="J1109" s="33">
        <f t="shared" si="69"/>
        <v>-26.908539999999959</v>
      </c>
      <c r="K1109" s="34">
        <f t="shared" si="70"/>
        <v>1.2670889916510664E-3</v>
      </c>
      <c r="L1109" s="47"/>
    </row>
    <row r="1110" spans="1:12" x14ac:dyDescent="0.25">
      <c r="A1110" s="73" t="s">
        <v>113</v>
      </c>
      <c r="B1110" s="74" t="s">
        <v>120</v>
      </c>
      <c r="C1110" s="75">
        <v>44528.166666666664</v>
      </c>
      <c r="D1110" s="74">
        <v>0.90990000000000004</v>
      </c>
      <c r="E1110" s="76"/>
      <c r="F1110" s="77">
        <v>-19.736800000000002</v>
      </c>
      <c r="G1110" s="31">
        <f t="shared" si="71"/>
        <v>-1.9736800000000003</v>
      </c>
      <c r="H1110" s="32">
        <f t="shared" si="68"/>
        <v>314.11054000000019</v>
      </c>
      <c r="I1110" s="32">
        <f>MAX($H$19:H1110)</f>
        <v>342.99276000000015</v>
      </c>
      <c r="J1110" s="33">
        <f t="shared" si="69"/>
        <v>-28.882219999999961</v>
      </c>
      <c r="K1110" s="34">
        <f t="shared" si="70"/>
        <v>-6.2441585979837733E-3</v>
      </c>
      <c r="L1110" s="47"/>
    </row>
    <row r="1111" spans="1:12" x14ac:dyDescent="0.25">
      <c r="A1111" s="73" t="s">
        <v>108</v>
      </c>
      <c r="B1111" s="74" t="s">
        <v>119</v>
      </c>
      <c r="C1111" s="75">
        <v>44528.916666666664</v>
      </c>
      <c r="D1111" s="74">
        <v>1.5789200000000001</v>
      </c>
      <c r="E1111" s="76">
        <v>17706</v>
      </c>
      <c r="F1111" s="77">
        <v>13.7841</v>
      </c>
      <c r="G1111" s="31">
        <f t="shared" si="71"/>
        <v>1.3784100000000001</v>
      </c>
      <c r="H1111" s="32">
        <f t="shared" si="68"/>
        <v>315.48895000000016</v>
      </c>
      <c r="I1111" s="32">
        <f>MAX($H$19:H1111)</f>
        <v>342.99276000000015</v>
      </c>
      <c r="J1111" s="33">
        <f t="shared" si="69"/>
        <v>-27.503809999999987</v>
      </c>
      <c r="K1111" s="34">
        <f t="shared" si="70"/>
        <v>4.3882959164629476E-3</v>
      </c>
      <c r="L1111" s="47"/>
    </row>
    <row r="1112" spans="1:12" x14ac:dyDescent="0.25">
      <c r="A1112" s="73" t="s">
        <v>111</v>
      </c>
      <c r="B1112" s="74" t="s">
        <v>119</v>
      </c>
      <c r="C1112" s="75">
        <v>44528.916666666664</v>
      </c>
      <c r="D1112" s="74">
        <v>24.367999999999999</v>
      </c>
      <c r="E1112" s="76"/>
      <c r="F1112" s="77">
        <v>11.0175</v>
      </c>
      <c r="G1112" s="31">
        <f t="shared" si="71"/>
        <v>1.10175</v>
      </c>
      <c r="H1112" s="32">
        <f t="shared" si="68"/>
        <v>316.59070000000014</v>
      </c>
      <c r="I1112" s="32">
        <f>MAX($H$19:H1112)</f>
        <v>342.99276000000015</v>
      </c>
      <c r="J1112" s="33">
        <f t="shared" si="69"/>
        <v>-26.402060000000006</v>
      </c>
      <c r="K1112" s="34">
        <f t="shared" si="70"/>
        <v>3.492198379689615E-3</v>
      </c>
      <c r="L1112" s="47"/>
    </row>
    <row r="1113" spans="1:12" x14ac:dyDescent="0.25">
      <c r="A1113" s="73" t="s">
        <v>111</v>
      </c>
      <c r="B1113" s="74" t="s">
        <v>119</v>
      </c>
      <c r="C1113" s="75">
        <v>44530.583333333336</v>
      </c>
      <c r="D1113" s="74">
        <v>26.265999999999998</v>
      </c>
      <c r="E1113" s="76"/>
      <c r="F1113" s="77">
        <v>-19.714600000000001</v>
      </c>
      <c r="G1113" s="31">
        <f t="shared" si="71"/>
        <v>-1.9714600000000002</v>
      </c>
      <c r="H1113" s="32">
        <f t="shared" ref="H1113:H1176" si="72">(H1112+G1113)</f>
        <v>314.61924000000016</v>
      </c>
      <c r="I1113" s="32">
        <f>MAX($H$19:H1113)</f>
        <v>342.99276000000015</v>
      </c>
      <c r="J1113" s="33">
        <f t="shared" ref="J1113:J1176" si="73">(H1113-I1113)</f>
        <v>-28.373519999999985</v>
      </c>
      <c r="K1113" s="34">
        <f t="shared" si="70"/>
        <v>-6.2271570200892468E-3</v>
      </c>
      <c r="L1113" s="47"/>
    </row>
    <row r="1114" spans="1:12" x14ac:dyDescent="0.25">
      <c r="A1114" s="73" t="s">
        <v>108</v>
      </c>
      <c r="B1114" s="74" t="s">
        <v>120</v>
      </c>
      <c r="C1114" s="75">
        <v>44531</v>
      </c>
      <c r="D1114" s="74">
        <v>1.55507</v>
      </c>
      <c r="E1114" s="76">
        <v>21422</v>
      </c>
      <c r="F1114" s="77">
        <v>-19.875399999999999</v>
      </c>
      <c r="G1114" s="31">
        <f t="shared" si="71"/>
        <v>-1.9875400000000001</v>
      </c>
      <c r="H1114" s="32">
        <f t="shared" si="72"/>
        <v>312.63170000000014</v>
      </c>
      <c r="I1114" s="32">
        <f>MAX($H$19:H1114)</f>
        <v>342.99276000000015</v>
      </c>
      <c r="J1114" s="33">
        <f t="shared" si="73"/>
        <v>-30.361060000000009</v>
      </c>
      <c r="K1114" s="34">
        <f t="shared" si="70"/>
        <v>-6.3172868893841549E-3</v>
      </c>
      <c r="L1114" s="47"/>
    </row>
    <row r="1115" spans="1:12" x14ac:dyDescent="0.25">
      <c r="A1115" s="73" t="s">
        <v>112</v>
      </c>
      <c r="B1115" s="74" t="s">
        <v>119</v>
      </c>
      <c r="C1115" s="75">
        <v>44531.166666666664</v>
      </c>
      <c r="D1115" s="74"/>
      <c r="E1115" s="76"/>
      <c r="F1115" s="77">
        <v>6.5964999999999998</v>
      </c>
      <c r="G1115" s="31">
        <f t="shared" si="71"/>
        <v>0.65965000000000007</v>
      </c>
      <c r="H1115" s="32">
        <f t="shared" si="72"/>
        <v>313.29135000000014</v>
      </c>
      <c r="I1115" s="32">
        <f>MAX($H$19:H1115)</f>
        <v>342.99276000000015</v>
      </c>
      <c r="J1115" s="33">
        <f t="shared" si="73"/>
        <v>-29.70141000000001</v>
      </c>
      <c r="K1115" s="34">
        <f t="shared" si="70"/>
        <v>2.1099907654917871E-3</v>
      </c>
      <c r="L1115" s="47"/>
    </row>
    <row r="1116" spans="1:12" x14ac:dyDescent="0.25">
      <c r="A1116" s="73" t="s">
        <v>108</v>
      </c>
      <c r="B1116" s="74" t="s">
        <v>119</v>
      </c>
      <c r="C1116" s="75">
        <v>44531.666666666664</v>
      </c>
      <c r="D1116" s="74">
        <v>1.60304</v>
      </c>
      <c r="E1116" s="76">
        <v>22862</v>
      </c>
      <c r="F1116" s="77">
        <v>-20.109400000000001</v>
      </c>
      <c r="G1116" s="31">
        <f t="shared" si="71"/>
        <v>-2.0109400000000002</v>
      </c>
      <c r="H1116" s="32">
        <f t="shared" si="72"/>
        <v>311.28041000000013</v>
      </c>
      <c r="I1116" s="32">
        <f>MAX($H$19:H1116)</f>
        <v>342.99276000000015</v>
      </c>
      <c r="J1116" s="33">
        <f t="shared" si="73"/>
        <v>-31.712350000000015</v>
      </c>
      <c r="K1116" s="34">
        <f t="shared" ref="K1116:K1179" si="74">(H1116/H1115)-1</f>
        <v>-6.4187536617273944E-3</v>
      </c>
      <c r="L1116" s="47"/>
    </row>
    <row r="1117" spans="1:12" x14ac:dyDescent="0.25">
      <c r="A1117" s="73" t="s">
        <v>113</v>
      </c>
      <c r="B1117" s="74" t="s">
        <v>120</v>
      </c>
      <c r="C1117" s="75">
        <v>44531.916666666664</v>
      </c>
      <c r="D1117" s="74">
        <v>0.99009999999999998</v>
      </c>
      <c r="E1117" s="76">
        <v>39992</v>
      </c>
      <c r="F1117" s="77">
        <v>11.957599999999999</v>
      </c>
      <c r="G1117" s="31">
        <f t="shared" si="71"/>
        <v>1.1957599999999999</v>
      </c>
      <c r="H1117" s="32">
        <f t="shared" si="72"/>
        <v>312.47617000000014</v>
      </c>
      <c r="I1117" s="32">
        <f>MAX($H$19:H1117)</f>
        <v>342.99276000000015</v>
      </c>
      <c r="J1117" s="33">
        <f t="shared" si="73"/>
        <v>-30.516590000000008</v>
      </c>
      <c r="K1117" s="34">
        <f t="shared" si="74"/>
        <v>3.8414238788750943E-3</v>
      </c>
      <c r="L1117" s="47"/>
    </row>
    <row r="1118" spans="1:12" x14ac:dyDescent="0.25">
      <c r="A1118" s="73" t="s">
        <v>108</v>
      </c>
      <c r="B1118" s="74" t="s">
        <v>120</v>
      </c>
      <c r="C1118" s="75">
        <v>44532</v>
      </c>
      <c r="D1118" s="74">
        <v>1.54816</v>
      </c>
      <c r="E1118" s="76">
        <v>22629</v>
      </c>
      <c r="F1118" s="77">
        <v>-19.981400000000001</v>
      </c>
      <c r="G1118" s="31">
        <f t="shared" si="71"/>
        <v>-1.9981400000000002</v>
      </c>
      <c r="H1118" s="32">
        <f t="shared" si="72"/>
        <v>310.47803000000016</v>
      </c>
      <c r="I1118" s="32">
        <f>MAX($H$19:H1118)</f>
        <v>342.99276000000015</v>
      </c>
      <c r="J1118" s="33">
        <f t="shared" si="73"/>
        <v>-32.514729999999986</v>
      </c>
      <c r="K1118" s="34">
        <f t="shared" si="74"/>
        <v>-6.3945356217083305E-3</v>
      </c>
      <c r="L1118" s="47"/>
    </row>
    <row r="1119" spans="1:12" x14ac:dyDescent="0.25">
      <c r="A1119" s="73" t="s">
        <v>108</v>
      </c>
      <c r="B1119" s="74" t="s">
        <v>119</v>
      </c>
      <c r="C1119" s="75">
        <v>44532.5</v>
      </c>
      <c r="D1119" s="74">
        <v>1.6657500000000001</v>
      </c>
      <c r="E1119" s="76">
        <v>19334</v>
      </c>
      <c r="F1119" s="77">
        <v>8.7408999999999999</v>
      </c>
      <c r="G1119" s="31">
        <f t="shared" si="71"/>
        <v>0.87409000000000003</v>
      </c>
      <c r="H1119" s="32">
        <f t="shared" si="72"/>
        <v>311.35212000000018</v>
      </c>
      <c r="I1119" s="32">
        <f>MAX($H$19:H1119)</f>
        <v>342.99276000000015</v>
      </c>
      <c r="J1119" s="33">
        <f t="shared" si="73"/>
        <v>-31.640639999999962</v>
      </c>
      <c r="K1119" s="34">
        <f t="shared" si="74"/>
        <v>2.8153038719036516E-3</v>
      </c>
      <c r="L1119" s="47"/>
    </row>
    <row r="1120" spans="1:12" x14ac:dyDescent="0.25">
      <c r="A1120" s="73" t="s">
        <v>112</v>
      </c>
      <c r="B1120" s="74" t="s">
        <v>119</v>
      </c>
      <c r="C1120" s="75">
        <v>44533.416666666664</v>
      </c>
      <c r="D1120" s="74"/>
      <c r="E1120" s="76"/>
      <c r="F1120" s="77">
        <v>6.7490999999999994</v>
      </c>
      <c r="G1120" s="31">
        <f t="shared" si="71"/>
        <v>0.67491000000000001</v>
      </c>
      <c r="H1120" s="32">
        <f t="shared" si="72"/>
        <v>312.0270300000002</v>
      </c>
      <c r="I1120" s="32">
        <f>MAX($H$19:H1120)</f>
        <v>342.99276000000015</v>
      </c>
      <c r="J1120" s="33">
        <f t="shared" si="73"/>
        <v>-30.965729999999951</v>
      </c>
      <c r="K1120" s="34">
        <f t="shared" si="74"/>
        <v>2.1676743360539152E-3</v>
      </c>
      <c r="L1120" s="47"/>
    </row>
    <row r="1121" spans="1:12" x14ac:dyDescent="0.25">
      <c r="A1121" s="73" t="s">
        <v>110</v>
      </c>
      <c r="B1121" s="74" t="s">
        <v>120</v>
      </c>
      <c r="C1121" s="75">
        <v>44533.75</v>
      </c>
      <c r="D1121" s="74">
        <v>4354.84</v>
      </c>
      <c r="E1121" s="76"/>
      <c r="F1121" s="77">
        <v>33.746600000000001</v>
      </c>
      <c r="G1121" s="31">
        <f t="shared" si="71"/>
        <v>3.3746600000000004</v>
      </c>
      <c r="H1121" s="32">
        <f t="shared" si="72"/>
        <v>315.4016900000002</v>
      </c>
      <c r="I1121" s="32">
        <f>MAX($H$19:H1121)</f>
        <v>342.99276000000015</v>
      </c>
      <c r="J1121" s="33">
        <f t="shared" si="73"/>
        <v>-27.591069999999945</v>
      </c>
      <c r="K1121" s="34">
        <f t="shared" si="74"/>
        <v>1.0815280971010699E-2</v>
      </c>
      <c r="L1121" s="47"/>
    </row>
    <row r="1122" spans="1:12" x14ac:dyDescent="0.25">
      <c r="A1122" s="73" t="s">
        <v>111</v>
      </c>
      <c r="B1122" s="74" t="s">
        <v>120</v>
      </c>
      <c r="C1122" s="75">
        <v>44533.75</v>
      </c>
      <c r="D1122" s="74">
        <v>24.161999999999999</v>
      </c>
      <c r="E1122" s="76"/>
      <c r="F1122" s="77">
        <v>62.614699999999999</v>
      </c>
      <c r="G1122" s="31">
        <f t="shared" si="71"/>
        <v>6.2614700000000001</v>
      </c>
      <c r="H1122" s="32">
        <f t="shared" si="72"/>
        <v>321.66316000000018</v>
      </c>
      <c r="I1122" s="32">
        <f>MAX($H$19:H1122)</f>
        <v>342.99276000000015</v>
      </c>
      <c r="J1122" s="33">
        <f t="shared" si="73"/>
        <v>-21.329599999999971</v>
      </c>
      <c r="K1122" s="34">
        <f t="shared" si="74"/>
        <v>1.9852366675650934E-2</v>
      </c>
      <c r="L1122" s="47"/>
    </row>
    <row r="1123" spans="1:12" x14ac:dyDescent="0.25">
      <c r="A1123" s="73" t="s">
        <v>113</v>
      </c>
      <c r="B1123" s="74" t="s">
        <v>120</v>
      </c>
      <c r="C1123" s="75">
        <v>44533.75</v>
      </c>
      <c r="D1123" s="74">
        <v>0.94479999999999997</v>
      </c>
      <c r="E1123" s="76"/>
      <c r="F1123" s="77">
        <v>91.361499999999992</v>
      </c>
      <c r="G1123" s="31">
        <f t="shared" si="71"/>
        <v>9.1361499999999989</v>
      </c>
      <c r="H1123" s="32">
        <f t="shared" si="72"/>
        <v>330.79931000000016</v>
      </c>
      <c r="I1123" s="32">
        <f>MAX($H$19:H1123)</f>
        <v>342.99276000000015</v>
      </c>
      <c r="J1123" s="33">
        <f t="shared" si="73"/>
        <v>-12.193449999999984</v>
      </c>
      <c r="K1123" s="34">
        <f t="shared" si="74"/>
        <v>2.8402848495301614E-2</v>
      </c>
      <c r="L1123" s="47"/>
    </row>
    <row r="1124" spans="1:12" x14ac:dyDescent="0.25">
      <c r="A1124" s="73" t="s">
        <v>112</v>
      </c>
      <c r="B1124" s="74" t="s">
        <v>120</v>
      </c>
      <c r="C1124" s="75">
        <v>44536.25</v>
      </c>
      <c r="D1124" s="74"/>
      <c r="E1124" s="76"/>
      <c r="F1124" s="77">
        <v>6.6212999999999997</v>
      </c>
      <c r="G1124" s="31">
        <f t="shared" si="71"/>
        <v>0.66213</v>
      </c>
      <c r="H1124" s="32">
        <f t="shared" si="72"/>
        <v>331.46144000000015</v>
      </c>
      <c r="I1124" s="32">
        <f>MAX($H$19:H1124)</f>
        <v>342.99276000000015</v>
      </c>
      <c r="J1124" s="33">
        <f t="shared" si="73"/>
        <v>-11.531319999999994</v>
      </c>
      <c r="K1124" s="34">
        <f t="shared" si="74"/>
        <v>2.0016063515972959E-3</v>
      </c>
      <c r="L1124" s="47"/>
    </row>
    <row r="1125" spans="1:12" x14ac:dyDescent="0.25">
      <c r="A1125" s="73" t="s">
        <v>112</v>
      </c>
      <c r="B1125" s="74" t="s">
        <v>119</v>
      </c>
      <c r="C1125" s="75">
        <v>44536.75</v>
      </c>
      <c r="D1125" s="74"/>
      <c r="E1125" s="76"/>
      <c r="F1125" s="77">
        <v>18.054099999999998</v>
      </c>
      <c r="G1125" s="31">
        <f t="shared" si="71"/>
        <v>1.80541</v>
      </c>
      <c r="H1125" s="32">
        <f t="shared" si="72"/>
        <v>333.26685000000015</v>
      </c>
      <c r="I1125" s="32">
        <f>MAX($H$19:H1125)</f>
        <v>342.99276000000015</v>
      </c>
      <c r="J1125" s="33">
        <f t="shared" si="73"/>
        <v>-9.7259099999999989</v>
      </c>
      <c r="K1125" s="34">
        <f t="shared" si="74"/>
        <v>5.4468175845732159E-3</v>
      </c>
      <c r="L1125" s="47"/>
    </row>
    <row r="1126" spans="1:12" x14ac:dyDescent="0.25">
      <c r="A1126" s="73" t="s">
        <v>113</v>
      </c>
      <c r="B1126" s="74" t="s">
        <v>119</v>
      </c>
      <c r="C1126" s="75">
        <v>44538.666666666664</v>
      </c>
      <c r="D1126" s="74">
        <v>0.86870000000000003</v>
      </c>
      <c r="E1126" s="76"/>
      <c r="F1126" s="77">
        <v>-3.9045999999999998</v>
      </c>
      <c r="G1126" s="31">
        <f t="shared" si="71"/>
        <v>-0.39046000000000003</v>
      </c>
      <c r="H1126" s="32">
        <f t="shared" si="72"/>
        <v>332.87639000000013</v>
      </c>
      <c r="I1126" s="32">
        <f>MAX($H$19:H1126)</f>
        <v>342.99276000000015</v>
      </c>
      <c r="J1126" s="33">
        <f t="shared" si="73"/>
        <v>-10.116370000000018</v>
      </c>
      <c r="K1126" s="34">
        <f t="shared" si="74"/>
        <v>-1.1716136783481712E-3</v>
      </c>
      <c r="L1126" s="47"/>
    </row>
    <row r="1127" spans="1:12" x14ac:dyDescent="0.25">
      <c r="A1127" s="73" t="s">
        <v>110</v>
      </c>
      <c r="B1127" s="74" t="s">
        <v>119</v>
      </c>
      <c r="C1127" s="75">
        <v>44539</v>
      </c>
      <c r="D1127" s="74">
        <v>4441.51</v>
      </c>
      <c r="E1127" s="76"/>
      <c r="F1127" s="77">
        <v>-20.129799999999999</v>
      </c>
      <c r="G1127" s="31">
        <f t="shared" si="71"/>
        <v>-2.0129800000000002</v>
      </c>
      <c r="H1127" s="32">
        <f t="shared" si="72"/>
        <v>330.8634100000001</v>
      </c>
      <c r="I1127" s="32">
        <f>MAX($H$19:H1127)</f>
        <v>342.99276000000015</v>
      </c>
      <c r="J1127" s="33">
        <f t="shared" si="73"/>
        <v>-12.129350000000045</v>
      </c>
      <c r="K1127" s="34">
        <f t="shared" si="74"/>
        <v>-6.0472297239225759E-3</v>
      </c>
      <c r="L1127" s="47"/>
    </row>
    <row r="1128" spans="1:12" x14ac:dyDescent="0.25">
      <c r="A1128" s="73" t="s">
        <v>110</v>
      </c>
      <c r="B1128" s="74" t="s">
        <v>120</v>
      </c>
      <c r="C1128" s="75">
        <v>44539.5</v>
      </c>
      <c r="D1128" s="74">
        <v>4306.29</v>
      </c>
      <c r="E1128" s="76"/>
      <c r="F1128" s="77">
        <v>21.488699999999998</v>
      </c>
      <c r="G1128" s="31">
        <f t="shared" si="71"/>
        <v>2.1488700000000001</v>
      </c>
      <c r="H1128" s="32">
        <f t="shared" si="72"/>
        <v>333.01228000000009</v>
      </c>
      <c r="I1128" s="32">
        <f>MAX($H$19:H1128)</f>
        <v>342.99276000000015</v>
      </c>
      <c r="J1128" s="33">
        <f t="shared" si="73"/>
        <v>-9.9804800000000569</v>
      </c>
      <c r="K1128" s="34">
        <f t="shared" si="74"/>
        <v>6.494734488772913E-3</v>
      </c>
      <c r="L1128" s="47"/>
    </row>
    <row r="1129" spans="1:12" x14ac:dyDescent="0.25">
      <c r="A1129" s="73" t="s">
        <v>108</v>
      </c>
      <c r="B1129" s="74" t="s">
        <v>120</v>
      </c>
      <c r="C1129" s="75">
        <v>44541</v>
      </c>
      <c r="D1129" s="74">
        <v>1.21086</v>
      </c>
      <c r="E1129" s="76">
        <v>21272</v>
      </c>
      <c r="F1129" s="77">
        <v>-19.7744</v>
      </c>
      <c r="G1129" s="31">
        <f t="shared" ref="G1129:G1192" si="75">(F1129*0.1)</f>
        <v>-1.9774400000000001</v>
      </c>
      <c r="H1129" s="32">
        <f t="shared" si="72"/>
        <v>331.03484000000009</v>
      </c>
      <c r="I1129" s="32">
        <f>MAX($H$19:H1129)</f>
        <v>342.99276000000015</v>
      </c>
      <c r="J1129" s="33">
        <f t="shared" si="73"/>
        <v>-11.957920000000058</v>
      </c>
      <c r="K1129" s="34">
        <f t="shared" si="74"/>
        <v>-5.9380392819147199E-3</v>
      </c>
      <c r="L1129" s="47"/>
    </row>
    <row r="1130" spans="1:12" x14ac:dyDescent="0.25">
      <c r="A1130" s="73" t="s">
        <v>110</v>
      </c>
      <c r="B1130" s="74" t="s">
        <v>120</v>
      </c>
      <c r="C1130" s="75">
        <v>44543.166666666664</v>
      </c>
      <c r="D1130" s="74">
        <v>3998.65</v>
      </c>
      <c r="E1130" s="76"/>
      <c r="F1130" s="77">
        <v>28.199400000000001</v>
      </c>
      <c r="G1130" s="31">
        <f t="shared" si="75"/>
        <v>2.8199400000000003</v>
      </c>
      <c r="H1130" s="32">
        <f t="shared" si="72"/>
        <v>333.85478000000006</v>
      </c>
      <c r="I1130" s="32">
        <f>MAX($H$19:H1130)</f>
        <v>342.99276000000015</v>
      </c>
      <c r="J1130" s="33">
        <f t="shared" si="73"/>
        <v>-9.1379800000000841</v>
      </c>
      <c r="K1130" s="34">
        <f t="shared" si="74"/>
        <v>8.5185595570544947E-3</v>
      </c>
      <c r="L1130" s="47"/>
    </row>
    <row r="1131" spans="1:12" x14ac:dyDescent="0.25">
      <c r="A1131" s="73" t="s">
        <v>112</v>
      </c>
      <c r="B1131" s="74" t="s">
        <v>120</v>
      </c>
      <c r="C1131" s="75">
        <v>44543.166666666664</v>
      </c>
      <c r="D1131" s="74"/>
      <c r="E1131" s="76"/>
      <c r="F1131" s="77">
        <v>29.259499999999999</v>
      </c>
      <c r="G1131" s="31">
        <f t="shared" si="75"/>
        <v>2.9259500000000003</v>
      </c>
      <c r="H1131" s="32">
        <f t="shared" si="72"/>
        <v>336.78073000000006</v>
      </c>
      <c r="I1131" s="32">
        <f>MAX($H$19:H1131)</f>
        <v>342.99276000000015</v>
      </c>
      <c r="J1131" s="33">
        <f t="shared" si="73"/>
        <v>-6.2120300000000839</v>
      </c>
      <c r="K1131" s="34">
        <f t="shared" si="74"/>
        <v>8.7641399053803859E-3</v>
      </c>
      <c r="L1131" s="47"/>
    </row>
    <row r="1132" spans="1:12" x14ac:dyDescent="0.25">
      <c r="A1132" s="73" t="s">
        <v>109</v>
      </c>
      <c r="B1132" s="74" t="s">
        <v>120</v>
      </c>
      <c r="C1132" s="75">
        <v>44545.666666666664</v>
      </c>
      <c r="D1132" s="74"/>
      <c r="E1132" s="76"/>
      <c r="F1132" s="77">
        <v>-19.9512</v>
      </c>
      <c r="G1132" s="31">
        <f t="shared" si="75"/>
        <v>-1.99512</v>
      </c>
      <c r="H1132" s="32">
        <f t="shared" si="72"/>
        <v>334.78561000000008</v>
      </c>
      <c r="I1132" s="32">
        <f>MAX($H$19:H1132)</f>
        <v>342.99276000000015</v>
      </c>
      <c r="J1132" s="33">
        <f t="shared" si="73"/>
        <v>-8.2071500000000697</v>
      </c>
      <c r="K1132" s="34">
        <f t="shared" si="74"/>
        <v>-5.9240919158289884E-3</v>
      </c>
      <c r="L1132" s="47"/>
    </row>
    <row r="1133" spans="1:12" x14ac:dyDescent="0.25">
      <c r="A1133" s="73" t="s">
        <v>110</v>
      </c>
      <c r="B1133" s="74" t="s">
        <v>120</v>
      </c>
      <c r="C1133" s="75">
        <v>44545.666666666664</v>
      </c>
      <c r="D1133" s="74">
        <v>3660.08</v>
      </c>
      <c r="E1133" s="76"/>
      <c r="F1133" s="77">
        <v>-19.751799999999999</v>
      </c>
      <c r="G1133" s="31">
        <f t="shared" si="75"/>
        <v>-1.9751799999999999</v>
      </c>
      <c r="H1133" s="32">
        <f t="shared" si="72"/>
        <v>332.81043000000005</v>
      </c>
      <c r="I1133" s="32">
        <f>MAX($H$19:H1133)</f>
        <v>342.99276000000015</v>
      </c>
      <c r="J1133" s="33">
        <f t="shared" si="73"/>
        <v>-10.182330000000093</v>
      </c>
      <c r="K1133" s="34">
        <f t="shared" si="74"/>
        <v>-5.8998354200469061E-3</v>
      </c>
      <c r="L1133" s="47"/>
    </row>
    <row r="1134" spans="1:12" x14ac:dyDescent="0.25">
      <c r="A1134" s="73" t="s">
        <v>111</v>
      </c>
      <c r="B1134" s="74" t="s">
        <v>120</v>
      </c>
      <c r="C1134" s="75">
        <v>44545.666666666664</v>
      </c>
      <c r="D1134" s="74">
        <v>17.291</v>
      </c>
      <c r="E1134" s="76"/>
      <c r="F1134" s="77">
        <v>-20.125399999999999</v>
      </c>
      <c r="G1134" s="31">
        <f t="shared" si="75"/>
        <v>-2.01254</v>
      </c>
      <c r="H1134" s="32">
        <f t="shared" si="72"/>
        <v>330.79789000000005</v>
      </c>
      <c r="I1134" s="32">
        <f>MAX($H$19:H1134)</f>
        <v>342.99276000000015</v>
      </c>
      <c r="J1134" s="33">
        <f t="shared" si="73"/>
        <v>-12.194870000000094</v>
      </c>
      <c r="K1134" s="34">
        <f t="shared" si="74"/>
        <v>-6.0471061558978745E-3</v>
      </c>
      <c r="L1134" s="47"/>
    </row>
    <row r="1135" spans="1:12" x14ac:dyDescent="0.25">
      <c r="A1135" s="73" t="s">
        <v>112</v>
      </c>
      <c r="B1135" s="74" t="s">
        <v>120</v>
      </c>
      <c r="C1135" s="75">
        <v>44545.666666666664</v>
      </c>
      <c r="D1135" s="74"/>
      <c r="E1135" s="76"/>
      <c r="F1135" s="77">
        <v>-20.020199999999999</v>
      </c>
      <c r="G1135" s="31">
        <f t="shared" si="75"/>
        <v>-2.0020199999999999</v>
      </c>
      <c r="H1135" s="32">
        <f t="shared" si="72"/>
        <v>328.79587000000004</v>
      </c>
      <c r="I1135" s="32">
        <f>MAX($H$19:H1135)</f>
        <v>342.99276000000015</v>
      </c>
      <c r="J1135" s="33">
        <f t="shared" si="73"/>
        <v>-14.19689000000011</v>
      </c>
      <c r="K1135" s="34">
        <f t="shared" si="74"/>
        <v>-6.0520942258731614E-3</v>
      </c>
      <c r="L1135" s="47"/>
    </row>
    <row r="1136" spans="1:12" x14ac:dyDescent="0.25">
      <c r="A1136" s="73" t="s">
        <v>113</v>
      </c>
      <c r="B1136" s="74" t="s">
        <v>120</v>
      </c>
      <c r="C1136" s="75">
        <v>44545.666666666664</v>
      </c>
      <c r="D1136" s="74">
        <v>0.77859999999999996</v>
      </c>
      <c r="E1136" s="76">
        <v>43122</v>
      </c>
      <c r="F1136" s="77">
        <v>-19.836199999999998</v>
      </c>
      <c r="G1136" s="31">
        <f t="shared" si="75"/>
        <v>-1.9836199999999999</v>
      </c>
      <c r="H1136" s="32">
        <f t="shared" si="72"/>
        <v>326.81225000000006</v>
      </c>
      <c r="I1136" s="32">
        <f>MAX($H$19:H1136)</f>
        <v>342.99276000000015</v>
      </c>
      <c r="J1136" s="33">
        <f t="shared" si="73"/>
        <v>-16.180510000000083</v>
      </c>
      <c r="K1136" s="34">
        <f t="shared" si="74"/>
        <v>-6.0329833218403239E-3</v>
      </c>
      <c r="L1136" s="47"/>
    </row>
    <row r="1137" spans="1:12" x14ac:dyDescent="0.25">
      <c r="A1137" s="73" t="s">
        <v>108</v>
      </c>
      <c r="B1137" s="74" t="s">
        <v>120</v>
      </c>
      <c r="C1137" s="75">
        <v>44545.75</v>
      </c>
      <c r="D1137" s="74">
        <v>1.21597</v>
      </c>
      <c r="E1137" s="76">
        <v>25455</v>
      </c>
      <c r="F1137" s="77">
        <v>-19.9924</v>
      </c>
      <c r="G1137" s="31">
        <f t="shared" si="75"/>
        <v>-1.9992400000000001</v>
      </c>
      <c r="H1137" s="32">
        <f t="shared" si="72"/>
        <v>324.81301000000008</v>
      </c>
      <c r="I1137" s="32">
        <f>MAX($H$19:H1137)</f>
        <v>342.99276000000015</v>
      </c>
      <c r="J1137" s="33">
        <f t="shared" si="73"/>
        <v>-18.17975000000007</v>
      </c>
      <c r="K1137" s="34">
        <f t="shared" si="74"/>
        <v>-6.1173961502360985E-3</v>
      </c>
      <c r="L1137" s="47"/>
    </row>
    <row r="1138" spans="1:12" x14ac:dyDescent="0.25">
      <c r="A1138" s="73" t="s">
        <v>110</v>
      </c>
      <c r="B1138" s="74" t="s">
        <v>119</v>
      </c>
      <c r="C1138" s="75">
        <v>44545.833333333336</v>
      </c>
      <c r="D1138" s="74">
        <v>3972.57</v>
      </c>
      <c r="E1138" s="76"/>
      <c r="F1138" s="77">
        <v>11.319700000000001</v>
      </c>
      <c r="G1138" s="31">
        <f t="shared" si="75"/>
        <v>1.1319700000000001</v>
      </c>
      <c r="H1138" s="32">
        <f t="shared" si="72"/>
        <v>325.9449800000001</v>
      </c>
      <c r="I1138" s="32">
        <f>MAX($H$19:H1138)</f>
        <v>342.99276000000015</v>
      </c>
      <c r="J1138" s="33">
        <f t="shared" si="73"/>
        <v>-17.047780000000046</v>
      </c>
      <c r="K1138" s="34">
        <f t="shared" si="74"/>
        <v>3.4849897176225664E-3</v>
      </c>
      <c r="L1138" s="47"/>
    </row>
    <row r="1139" spans="1:12" x14ac:dyDescent="0.25">
      <c r="A1139" s="73" t="s">
        <v>108</v>
      </c>
      <c r="B1139" s="74" t="s">
        <v>119</v>
      </c>
      <c r="C1139" s="75">
        <v>44545.916666666664</v>
      </c>
      <c r="D1139" s="74">
        <v>1.3166199999999999</v>
      </c>
      <c r="E1139" s="76">
        <v>21333</v>
      </c>
      <c r="F1139" s="77">
        <v>-13.1668</v>
      </c>
      <c r="G1139" s="31">
        <f t="shared" si="75"/>
        <v>-1.3166800000000001</v>
      </c>
      <c r="H1139" s="32">
        <f t="shared" si="72"/>
        <v>324.62830000000008</v>
      </c>
      <c r="I1139" s="32">
        <f>MAX($H$19:H1139)</f>
        <v>342.99276000000015</v>
      </c>
      <c r="J1139" s="33">
        <f t="shared" si="73"/>
        <v>-18.364460000000065</v>
      </c>
      <c r="K1139" s="34">
        <f t="shared" si="74"/>
        <v>-4.0395774771558868E-3</v>
      </c>
      <c r="L1139" s="47"/>
    </row>
    <row r="1140" spans="1:12" x14ac:dyDescent="0.25">
      <c r="A1140" s="73" t="s">
        <v>109</v>
      </c>
      <c r="B1140" s="74" t="s">
        <v>119</v>
      </c>
      <c r="C1140" s="75">
        <v>44545.916666666664</v>
      </c>
      <c r="D1140" s="74"/>
      <c r="E1140" s="76"/>
      <c r="F1140" s="77">
        <v>-8.9152000000000005</v>
      </c>
      <c r="G1140" s="31">
        <f t="shared" si="75"/>
        <v>-0.89152000000000009</v>
      </c>
      <c r="H1140" s="32">
        <f t="shared" si="72"/>
        <v>323.73678000000007</v>
      </c>
      <c r="I1140" s="32">
        <f>MAX($H$19:H1140)</f>
        <v>342.99276000000015</v>
      </c>
      <c r="J1140" s="33">
        <f t="shared" si="73"/>
        <v>-19.255980000000079</v>
      </c>
      <c r="K1140" s="34">
        <f t="shared" si="74"/>
        <v>-2.7462793601173985E-3</v>
      </c>
      <c r="L1140" s="47"/>
    </row>
    <row r="1141" spans="1:12" x14ac:dyDescent="0.25">
      <c r="A1141" s="73" t="s">
        <v>111</v>
      </c>
      <c r="B1141" s="74" t="s">
        <v>119</v>
      </c>
      <c r="C1141" s="75">
        <v>44545.916666666664</v>
      </c>
      <c r="D1141" s="74">
        <v>19.776</v>
      </c>
      <c r="E1141" s="76"/>
      <c r="F1141" s="77">
        <v>-8.6872000000000007</v>
      </c>
      <c r="G1141" s="31">
        <f t="shared" si="75"/>
        <v>-0.86872000000000016</v>
      </c>
      <c r="H1141" s="32">
        <f t="shared" si="72"/>
        <v>322.86806000000007</v>
      </c>
      <c r="I1141" s="32">
        <f>MAX($H$19:H1141)</f>
        <v>342.99276000000015</v>
      </c>
      <c r="J1141" s="33">
        <f t="shared" si="73"/>
        <v>-20.124700000000075</v>
      </c>
      <c r="K1141" s="34">
        <f t="shared" si="74"/>
        <v>-2.6834145937943976E-3</v>
      </c>
      <c r="L1141" s="47"/>
    </row>
    <row r="1142" spans="1:12" x14ac:dyDescent="0.25">
      <c r="A1142" s="73" t="s">
        <v>112</v>
      </c>
      <c r="B1142" s="74" t="s">
        <v>119</v>
      </c>
      <c r="C1142" s="75">
        <v>44545.916666666664</v>
      </c>
      <c r="D1142" s="74"/>
      <c r="E1142" s="76"/>
      <c r="F1142" s="77">
        <v>-0.89700000000000002</v>
      </c>
      <c r="G1142" s="31">
        <f t="shared" si="75"/>
        <v>-8.9700000000000002E-2</v>
      </c>
      <c r="H1142" s="32">
        <f t="shared" si="72"/>
        <v>322.77836000000008</v>
      </c>
      <c r="I1142" s="32">
        <f>MAX($H$19:H1142)</f>
        <v>342.99276000000015</v>
      </c>
      <c r="J1142" s="33">
        <f t="shared" si="73"/>
        <v>-20.214400000000069</v>
      </c>
      <c r="K1142" s="34">
        <f t="shared" si="74"/>
        <v>-2.778224640740401E-4</v>
      </c>
      <c r="L1142" s="47"/>
    </row>
    <row r="1143" spans="1:12" x14ac:dyDescent="0.25">
      <c r="A1143" s="73" t="s">
        <v>113</v>
      </c>
      <c r="B1143" s="74" t="s">
        <v>119</v>
      </c>
      <c r="C1143" s="75">
        <v>44545.916666666664</v>
      </c>
      <c r="D1143" s="74">
        <v>0.83509999999999995</v>
      </c>
      <c r="E1143" s="76"/>
      <c r="F1143" s="77">
        <v>-6.0429999999999993</v>
      </c>
      <c r="G1143" s="31">
        <f t="shared" si="75"/>
        <v>-0.60429999999999995</v>
      </c>
      <c r="H1143" s="32">
        <f t="shared" si="72"/>
        <v>322.17406000000005</v>
      </c>
      <c r="I1143" s="32">
        <f>MAX($H$19:H1143)</f>
        <v>342.99276000000015</v>
      </c>
      <c r="J1143" s="33">
        <f t="shared" si="73"/>
        <v>-20.818700000000092</v>
      </c>
      <c r="K1143" s="34">
        <f t="shared" si="74"/>
        <v>-1.8721825093851452E-3</v>
      </c>
      <c r="L1143" s="47"/>
    </row>
    <row r="1144" spans="1:12" x14ac:dyDescent="0.25">
      <c r="A1144" s="73" t="s">
        <v>112</v>
      </c>
      <c r="B1144" s="74" t="s">
        <v>119</v>
      </c>
      <c r="C1144" s="75">
        <v>44548.25</v>
      </c>
      <c r="D1144" s="74"/>
      <c r="E1144" s="76"/>
      <c r="F1144" s="77">
        <v>-0.90959999999999996</v>
      </c>
      <c r="G1144" s="31">
        <f t="shared" si="75"/>
        <v>-9.0959999999999999E-2</v>
      </c>
      <c r="H1144" s="32">
        <f t="shared" si="72"/>
        <v>322.08310000000006</v>
      </c>
      <c r="I1144" s="32">
        <f>MAX($H$19:H1144)</f>
        <v>342.99276000000015</v>
      </c>
      <c r="J1144" s="33">
        <f t="shared" si="73"/>
        <v>-20.909660000000088</v>
      </c>
      <c r="K1144" s="34">
        <f t="shared" si="74"/>
        <v>-2.8233185502268832E-4</v>
      </c>
      <c r="L1144" s="47"/>
    </row>
    <row r="1145" spans="1:12" x14ac:dyDescent="0.25">
      <c r="A1145" s="73" t="s">
        <v>111</v>
      </c>
      <c r="B1145" s="74" t="s">
        <v>120</v>
      </c>
      <c r="C1145" s="75">
        <v>44549.833333333336</v>
      </c>
      <c r="D1145" s="74">
        <v>18.893999999999998</v>
      </c>
      <c r="E1145" s="76"/>
      <c r="F1145" s="77">
        <v>9.3916000000000004</v>
      </c>
      <c r="G1145" s="31">
        <f t="shared" si="75"/>
        <v>0.93916000000000011</v>
      </c>
      <c r="H1145" s="32">
        <f t="shared" si="72"/>
        <v>323.02226000000007</v>
      </c>
      <c r="I1145" s="32">
        <f>MAX($H$19:H1145)</f>
        <v>342.99276000000015</v>
      </c>
      <c r="J1145" s="33">
        <f t="shared" si="73"/>
        <v>-19.970500000000072</v>
      </c>
      <c r="K1145" s="34">
        <f t="shared" si="74"/>
        <v>2.9158934448905161E-3</v>
      </c>
      <c r="L1145" s="47"/>
    </row>
    <row r="1146" spans="1:12" x14ac:dyDescent="0.25">
      <c r="A1146" s="73" t="s">
        <v>110</v>
      </c>
      <c r="B1146" s="74" t="s">
        <v>120</v>
      </c>
      <c r="C1146" s="75">
        <v>44550.166666666664</v>
      </c>
      <c r="D1146" s="74">
        <v>3906.55</v>
      </c>
      <c r="E1146" s="76"/>
      <c r="F1146" s="77">
        <v>10.663499999999999</v>
      </c>
      <c r="G1146" s="31">
        <f t="shared" si="75"/>
        <v>1.0663499999999999</v>
      </c>
      <c r="H1146" s="32">
        <f t="shared" si="72"/>
        <v>324.08861000000007</v>
      </c>
      <c r="I1146" s="32">
        <f>MAX($H$19:H1146)</f>
        <v>342.99276000000015</v>
      </c>
      <c r="J1146" s="33">
        <f t="shared" si="73"/>
        <v>-18.904150000000072</v>
      </c>
      <c r="K1146" s="34">
        <f t="shared" si="74"/>
        <v>3.3011656843711101E-3</v>
      </c>
      <c r="L1146" s="47"/>
    </row>
    <row r="1147" spans="1:12" x14ac:dyDescent="0.25">
      <c r="A1147" s="73" t="s">
        <v>112</v>
      </c>
      <c r="B1147" s="74" t="s">
        <v>120</v>
      </c>
      <c r="C1147" s="75">
        <v>44550.166666666664</v>
      </c>
      <c r="D1147" s="74"/>
      <c r="E1147" s="76"/>
      <c r="F1147" s="77">
        <v>7.1988000000000003</v>
      </c>
      <c r="G1147" s="31">
        <f t="shared" si="75"/>
        <v>0.71988000000000008</v>
      </c>
      <c r="H1147" s="32">
        <f t="shared" si="72"/>
        <v>324.80849000000006</v>
      </c>
      <c r="I1147" s="32">
        <f>MAX($H$19:H1147)</f>
        <v>342.99276000000015</v>
      </c>
      <c r="J1147" s="33">
        <f t="shared" si="73"/>
        <v>-18.184270000000083</v>
      </c>
      <c r="K1147" s="34">
        <f t="shared" si="74"/>
        <v>2.2212443689397787E-3</v>
      </c>
      <c r="L1147" s="47"/>
    </row>
    <row r="1148" spans="1:12" x14ac:dyDescent="0.25">
      <c r="A1148" s="73" t="s">
        <v>113</v>
      </c>
      <c r="B1148" s="74" t="s">
        <v>119</v>
      </c>
      <c r="C1148" s="75">
        <v>44551.333333333336</v>
      </c>
      <c r="D1148" s="74">
        <v>0.89339999999999997</v>
      </c>
      <c r="E1148" s="76"/>
      <c r="F1148" s="77">
        <v>20.6495</v>
      </c>
      <c r="G1148" s="31">
        <f t="shared" si="75"/>
        <v>2.0649500000000001</v>
      </c>
      <c r="H1148" s="32">
        <f t="shared" si="72"/>
        <v>326.87344000000007</v>
      </c>
      <c r="I1148" s="32">
        <f>MAX($H$19:H1148)</f>
        <v>342.99276000000015</v>
      </c>
      <c r="J1148" s="33">
        <f t="shared" si="73"/>
        <v>-16.119320000000073</v>
      </c>
      <c r="K1148" s="34">
        <f t="shared" si="74"/>
        <v>6.3574385016844648E-3</v>
      </c>
      <c r="L1148" s="47"/>
    </row>
    <row r="1149" spans="1:12" x14ac:dyDescent="0.25">
      <c r="A1149" s="73" t="s">
        <v>108</v>
      </c>
      <c r="B1149" s="74" t="s">
        <v>119</v>
      </c>
      <c r="C1149" s="75">
        <v>44553.75</v>
      </c>
      <c r="D1149" s="74">
        <v>1.4322699999999999</v>
      </c>
      <c r="E1149" s="76">
        <v>23028</v>
      </c>
      <c r="F1149" s="77">
        <v>9.9343000000000004</v>
      </c>
      <c r="G1149" s="31">
        <f t="shared" si="75"/>
        <v>0.99343000000000004</v>
      </c>
      <c r="H1149" s="32">
        <f t="shared" si="72"/>
        <v>327.86687000000006</v>
      </c>
      <c r="I1149" s="32">
        <f>MAX($H$19:H1149)</f>
        <v>342.99276000000015</v>
      </c>
      <c r="J1149" s="33">
        <f t="shared" si="73"/>
        <v>-15.125890000000084</v>
      </c>
      <c r="K1149" s="34">
        <f t="shared" si="74"/>
        <v>3.0391885006013641E-3</v>
      </c>
      <c r="L1149" s="47"/>
    </row>
    <row r="1150" spans="1:12" x14ac:dyDescent="0.25">
      <c r="A1150" s="73" t="s">
        <v>109</v>
      </c>
      <c r="B1150" s="74" t="s">
        <v>119</v>
      </c>
      <c r="C1150" s="75">
        <v>44553.75</v>
      </c>
      <c r="D1150" s="74"/>
      <c r="E1150" s="76"/>
      <c r="F1150" s="77">
        <v>18.583199999999998</v>
      </c>
      <c r="G1150" s="31">
        <f t="shared" si="75"/>
        <v>1.85832</v>
      </c>
      <c r="H1150" s="32">
        <f t="shared" si="72"/>
        <v>329.72519000000005</v>
      </c>
      <c r="I1150" s="32">
        <f>MAX($H$19:H1150)</f>
        <v>342.99276000000015</v>
      </c>
      <c r="J1150" s="33">
        <f t="shared" si="73"/>
        <v>-13.267570000000092</v>
      </c>
      <c r="K1150" s="34">
        <f t="shared" si="74"/>
        <v>5.6679102710195384E-3</v>
      </c>
      <c r="L1150" s="47"/>
    </row>
    <row r="1151" spans="1:12" x14ac:dyDescent="0.25">
      <c r="A1151" s="73" t="s">
        <v>110</v>
      </c>
      <c r="B1151" s="74" t="s">
        <v>119</v>
      </c>
      <c r="C1151" s="75">
        <v>44553.75</v>
      </c>
      <c r="D1151" s="74">
        <v>4047.95</v>
      </c>
      <c r="E1151" s="76"/>
      <c r="F1151" s="77">
        <v>11.724500000000001</v>
      </c>
      <c r="G1151" s="31">
        <f t="shared" si="75"/>
        <v>1.1724500000000002</v>
      </c>
      <c r="H1151" s="32">
        <f t="shared" si="72"/>
        <v>330.89764000000008</v>
      </c>
      <c r="I1151" s="32">
        <f>MAX($H$19:H1151)</f>
        <v>342.99276000000015</v>
      </c>
      <c r="J1151" s="33">
        <f t="shared" si="73"/>
        <v>-12.095120000000065</v>
      </c>
      <c r="K1151" s="34">
        <f t="shared" si="74"/>
        <v>3.5558399405275498E-3</v>
      </c>
      <c r="L1151" s="47"/>
    </row>
    <row r="1152" spans="1:12" x14ac:dyDescent="0.25">
      <c r="A1152" s="73" t="s">
        <v>110</v>
      </c>
      <c r="B1152" s="74" t="s">
        <v>119</v>
      </c>
      <c r="C1152" s="75">
        <v>44555.916666666664</v>
      </c>
      <c r="D1152" s="74">
        <v>4120.26</v>
      </c>
      <c r="E1152" s="76"/>
      <c r="F1152" s="77">
        <v>-19.631600000000002</v>
      </c>
      <c r="G1152" s="31">
        <f t="shared" si="75"/>
        <v>-1.9631600000000002</v>
      </c>
      <c r="H1152" s="32">
        <f t="shared" si="72"/>
        <v>328.93448000000006</v>
      </c>
      <c r="I1152" s="32">
        <f>MAX($H$19:H1152)</f>
        <v>342.99276000000015</v>
      </c>
      <c r="J1152" s="33">
        <f t="shared" si="73"/>
        <v>-14.058280000000082</v>
      </c>
      <c r="K1152" s="34">
        <f t="shared" si="74"/>
        <v>-5.9328316756808164E-3</v>
      </c>
      <c r="L1152" s="47"/>
    </row>
    <row r="1153" spans="1:12" x14ac:dyDescent="0.25">
      <c r="A1153" s="73" t="s">
        <v>110</v>
      </c>
      <c r="B1153" s="74" t="s">
        <v>120</v>
      </c>
      <c r="C1153" s="75">
        <v>44556.166666666664</v>
      </c>
      <c r="D1153" s="74">
        <v>4015.56</v>
      </c>
      <c r="E1153" s="76"/>
      <c r="F1153" s="77">
        <v>-18.3584</v>
      </c>
      <c r="G1153" s="31">
        <f t="shared" si="75"/>
        <v>-1.8358400000000001</v>
      </c>
      <c r="H1153" s="32">
        <f t="shared" si="72"/>
        <v>327.09864000000005</v>
      </c>
      <c r="I1153" s="32">
        <f>MAX($H$19:H1153)</f>
        <v>342.99276000000015</v>
      </c>
      <c r="J1153" s="33">
        <f t="shared" si="73"/>
        <v>-15.8941200000001</v>
      </c>
      <c r="K1153" s="34">
        <f t="shared" si="74"/>
        <v>-5.5811722747947101E-3</v>
      </c>
      <c r="L1153" s="47"/>
    </row>
    <row r="1154" spans="1:12" x14ac:dyDescent="0.25">
      <c r="A1154" s="73" t="s">
        <v>111</v>
      </c>
      <c r="B1154" s="74" t="s">
        <v>120</v>
      </c>
      <c r="C1154" s="75">
        <v>44556.166666666664</v>
      </c>
      <c r="D1154" s="74">
        <v>21.192</v>
      </c>
      <c r="E1154" s="76"/>
      <c r="F1154" s="77">
        <v>-21.083600000000001</v>
      </c>
      <c r="G1154" s="31">
        <f t="shared" si="75"/>
        <v>-2.1083600000000002</v>
      </c>
      <c r="H1154" s="32">
        <f t="shared" si="72"/>
        <v>324.99028000000004</v>
      </c>
      <c r="I1154" s="32">
        <f>MAX($H$19:H1154)</f>
        <v>342.99276000000015</v>
      </c>
      <c r="J1154" s="33">
        <f t="shared" si="73"/>
        <v>-18.002480000000105</v>
      </c>
      <c r="K1154" s="34">
        <f t="shared" si="74"/>
        <v>-6.4456397617550509E-3</v>
      </c>
      <c r="L1154" s="47"/>
    </row>
    <row r="1155" spans="1:12" x14ac:dyDescent="0.25">
      <c r="A1155" s="73" t="s">
        <v>108</v>
      </c>
      <c r="B1155" s="74" t="s">
        <v>120</v>
      </c>
      <c r="C1155" s="75">
        <v>44556.25</v>
      </c>
      <c r="D1155" s="74">
        <v>1.4247799999999999</v>
      </c>
      <c r="E1155" s="76">
        <v>24940</v>
      </c>
      <c r="F1155" s="77">
        <v>-20.485799999999998</v>
      </c>
      <c r="G1155" s="31">
        <f t="shared" si="75"/>
        <v>-2.0485799999999998</v>
      </c>
      <c r="H1155" s="32">
        <f t="shared" si="72"/>
        <v>322.94170000000003</v>
      </c>
      <c r="I1155" s="32">
        <f>MAX($H$19:H1155)</f>
        <v>342.99276000000015</v>
      </c>
      <c r="J1155" s="33">
        <f t="shared" si="73"/>
        <v>-20.05106000000012</v>
      </c>
      <c r="K1155" s="34">
        <f t="shared" si="74"/>
        <v>-6.3035116004085401E-3</v>
      </c>
      <c r="L1155" s="47"/>
    </row>
    <row r="1156" spans="1:12" x14ac:dyDescent="0.25">
      <c r="A1156" s="73" t="s">
        <v>108</v>
      </c>
      <c r="B1156" s="74" t="s">
        <v>119</v>
      </c>
      <c r="C1156" s="75">
        <v>44557.25</v>
      </c>
      <c r="D1156" s="74">
        <v>1.47777</v>
      </c>
      <c r="E1156" s="76">
        <v>29881</v>
      </c>
      <c r="F1156" s="77">
        <v>27.439700000000002</v>
      </c>
      <c r="G1156" s="31">
        <f t="shared" si="75"/>
        <v>2.7439700000000005</v>
      </c>
      <c r="H1156" s="32">
        <f t="shared" si="72"/>
        <v>325.68567000000002</v>
      </c>
      <c r="I1156" s="32">
        <f>MAX($H$19:H1156)</f>
        <v>342.99276000000015</v>
      </c>
      <c r="J1156" s="33">
        <f t="shared" si="73"/>
        <v>-17.30709000000013</v>
      </c>
      <c r="K1156" s="34">
        <f t="shared" si="74"/>
        <v>8.4967967902565E-3</v>
      </c>
      <c r="L1156" s="47"/>
    </row>
    <row r="1157" spans="1:12" x14ac:dyDescent="0.25">
      <c r="A1157" s="73" t="s">
        <v>110</v>
      </c>
      <c r="B1157" s="74" t="s">
        <v>120</v>
      </c>
      <c r="C1157" s="75">
        <v>44558</v>
      </c>
      <c r="D1157" s="74">
        <v>4039.3</v>
      </c>
      <c r="E1157" s="76"/>
      <c r="F1157" s="77">
        <v>51.638099999999994</v>
      </c>
      <c r="G1157" s="31">
        <f t="shared" si="75"/>
        <v>5.1638099999999998</v>
      </c>
      <c r="H1157" s="32">
        <f t="shared" si="72"/>
        <v>330.84948000000003</v>
      </c>
      <c r="I1157" s="32">
        <f>MAX($H$19:H1157)</f>
        <v>342.99276000000015</v>
      </c>
      <c r="J1157" s="33">
        <f t="shared" si="73"/>
        <v>-12.143280000000118</v>
      </c>
      <c r="K1157" s="34">
        <f t="shared" si="74"/>
        <v>1.5855195593960314E-2</v>
      </c>
      <c r="L1157" s="47"/>
    </row>
    <row r="1158" spans="1:12" x14ac:dyDescent="0.25">
      <c r="A1158" s="73" t="s">
        <v>113</v>
      </c>
      <c r="B1158" s="74" t="s">
        <v>120</v>
      </c>
      <c r="C1158" s="75">
        <v>44558.083333333336</v>
      </c>
      <c r="D1158" s="74">
        <v>0.90249999999999997</v>
      </c>
      <c r="E1158" s="76"/>
      <c r="F1158" s="77">
        <v>31.273199999999996</v>
      </c>
      <c r="G1158" s="31">
        <f t="shared" si="75"/>
        <v>3.1273199999999997</v>
      </c>
      <c r="H1158" s="32">
        <f t="shared" si="72"/>
        <v>333.97680000000003</v>
      </c>
      <c r="I1158" s="32">
        <f>MAX($H$19:H1158)</f>
        <v>342.99276000000015</v>
      </c>
      <c r="J1158" s="33">
        <f t="shared" si="73"/>
        <v>-9.0159600000001205</v>
      </c>
      <c r="K1158" s="34">
        <f t="shared" si="74"/>
        <v>9.4523950891505226E-3</v>
      </c>
      <c r="L1158" s="47"/>
    </row>
    <row r="1159" spans="1:12" x14ac:dyDescent="0.25">
      <c r="A1159" s="73" t="s">
        <v>109</v>
      </c>
      <c r="B1159" s="74" t="s">
        <v>120</v>
      </c>
      <c r="C1159" s="75">
        <v>44561.833333333336</v>
      </c>
      <c r="D1159" s="74"/>
      <c r="E1159" s="76"/>
      <c r="F1159" s="77">
        <v>-20.169799999999999</v>
      </c>
      <c r="G1159" s="31">
        <f t="shared" si="75"/>
        <v>-2.0169799999999998</v>
      </c>
      <c r="H1159" s="32">
        <f t="shared" si="72"/>
        <v>331.95982000000004</v>
      </c>
      <c r="I1159" s="32">
        <f>MAX($H$19:H1159)</f>
        <v>342.99276000000015</v>
      </c>
      <c r="J1159" s="33">
        <f t="shared" si="73"/>
        <v>-11.03294000000011</v>
      </c>
      <c r="K1159" s="34">
        <f t="shared" si="74"/>
        <v>-6.0392817704703061E-3</v>
      </c>
      <c r="L1159" s="47"/>
    </row>
    <row r="1160" spans="1:12" x14ac:dyDescent="0.25">
      <c r="A1160" s="73" t="s">
        <v>110</v>
      </c>
      <c r="B1160" s="74" t="s">
        <v>120</v>
      </c>
      <c r="C1160" s="75">
        <v>44561.833333333336</v>
      </c>
      <c r="D1160" s="74">
        <v>3623.65</v>
      </c>
      <c r="E1160" s="76"/>
      <c r="F1160" s="77">
        <v>-20.011400000000002</v>
      </c>
      <c r="G1160" s="31">
        <f t="shared" si="75"/>
        <v>-2.0011400000000004</v>
      </c>
      <c r="H1160" s="32">
        <f t="shared" si="72"/>
        <v>329.95868000000002</v>
      </c>
      <c r="I1160" s="32">
        <f>MAX($H$19:H1160)</f>
        <v>342.99276000000015</v>
      </c>
      <c r="J1160" s="33">
        <f t="shared" si="73"/>
        <v>-13.034080000000131</v>
      </c>
      <c r="K1160" s="34">
        <f t="shared" si="74"/>
        <v>-6.0282596851631842E-3</v>
      </c>
      <c r="L1160" s="47"/>
    </row>
    <row r="1161" spans="1:12" x14ac:dyDescent="0.25">
      <c r="A1161" s="73" t="s">
        <v>111</v>
      </c>
      <c r="B1161" s="74" t="s">
        <v>120</v>
      </c>
      <c r="C1161" s="75">
        <v>44561.833333333336</v>
      </c>
      <c r="D1161" s="74">
        <v>19.068000000000001</v>
      </c>
      <c r="E1161" s="76"/>
      <c r="F1161" s="77">
        <v>-20.2728</v>
      </c>
      <c r="G1161" s="31">
        <f t="shared" si="75"/>
        <v>-2.0272800000000002</v>
      </c>
      <c r="H1161" s="32">
        <f t="shared" si="72"/>
        <v>327.9314</v>
      </c>
      <c r="I1161" s="32">
        <f>MAX($H$19:H1161)</f>
        <v>342.99276000000015</v>
      </c>
      <c r="J1161" s="33">
        <f t="shared" si="73"/>
        <v>-15.06136000000015</v>
      </c>
      <c r="K1161" s="34">
        <f t="shared" si="74"/>
        <v>-6.1440420358088721E-3</v>
      </c>
      <c r="L1161" s="47"/>
    </row>
    <row r="1162" spans="1:12" x14ac:dyDescent="0.25">
      <c r="A1162" s="73" t="s">
        <v>112</v>
      </c>
      <c r="B1162" s="74" t="s">
        <v>120</v>
      </c>
      <c r="C1162" s="75">
        <v>44561.833333333336</v>
      </c>
      <c r="D1162" s="74"/>
      <c r="E1162" s="76"/>
      <c r="F1162" s="77">
        <v>-20.169799999999999</v>
      </c>
      <c r="G1162" s="31">
        <f t="shared" si="75"/>
        <v>-2.0169799999999998</v>
      </c>
      <c r="H1162" s="32">
        <f t="shared" si="72"/>
        <v>325.91442000000001</v>
      </c>
      <c r="I1162" s="32">
        <f>MAX($H$19:H1162)</f>
        <v>342.99276000000015</v>
      </c>
      <c r="J1162" s="33">
        <f t="shared" si="73"/>
        <v>-17.078340000000139</v>
      </c>
      <c r="K1162" s="34">
        <f t="shared" si="74"/>
        <v>-6.1506156470529927E-3</v>
      </c>
      <c r="L1162" s="47"/>
    </row>
    <row r="1163" spans="1:12" x14ac:dyDescent="0.25">
      <c r="A1163" s="73" t="s">
        <v>113</v>
      </c>
      <c r="B1163" s="74" t="s">
        <v>120</v>
      </c>
      <c r="C1163" s="75">
        <v>44561.833333333336</v>
      </c>
      <c r="D1163" s="74">
        <v>0.80379999999999996</v>
      </c>
      <c r="E1163" s="76"/>
      <c r="F1163" s="77">
        <v>-19.920200000000001</v>
      </c>
      <c r="G1163" s="31">
        <f t="shared" si="75"/>
        <v>-1.9920200000000001</v>
      </c>
      <c r="H1163" s="32">
        <f t="shared" si="72"/>
        <v>323.92239999999998</v>
      </c>
      <c r="I1163" s="32">
        <f>MAX($H$19:H1163)</f>
        <v>342.99276000000015</v>
      </c>
      <c r="J1163" s="33">
        <f t="shared" si="73"/>
        <v>-19.070360000000164</v>
      </c>
      <c r="K1163" s="34">
        <f t="shared" si="74"/>
        <v>-6.1120953163104064E-3</v>
      </c>
      <c r="L1163" s="47"/>
    </row>
    <row r="1164" spans="1:12" x14ac:dyDescent="0.25">
      <c r="A1164" s="73" t="s">
        <v>113</v>
      </c>
      <c r="B1164" s="74" t="s">
        <v>119</v>
      </c>
      <c r="C1164" s="75">
        <v>44562.083333333336</v>
      </c>
      <c r="D1164" s="74">
        <v>0.84</v>
      </c>
      <c r="E1164" s="76">
        <v>43290</v>
      </c>
      <c r="F1164" s="77">
        <v>6.6234000000000002</v>
      </c>
      <c r="G1164" s="31">
        <f t="shared" si="75"/>
        <v>0.66234000000000004</v>
      </c>
      <c r="H1164" s="32">
        <f t="shared" si="72"/>
        <v>324.58473999999995</v>
      </c>
      <c r="I1164" s="32">
        <f>MAX($H$19:H1164)</f>
        <v>342.99276000000015</v>
      </c>
      <c r="J1164" s="33">
        <f t="shared" si="73"/>
        <v>-18.408020000000192</v>
      </c>
      <c r="K1164" s="34">
        <f t="shared" si="74"/>
        <v>2.0447489892641002E-3</v>
      </c>
      <c r="L1164" s="47"/>
    </row>
    <row r="1165" spans="1:12" x14ac:dyDescent="0.25">
      <c r="A1165" s="73" t="s">
        <v>111</v>
      </c>
      <c r="B1165" s="74" t="s">
        <v>119</v>
      </c>
      <c r="C1165" s="75">
        <v>44562.75</v>
      </c>
      <c r="D1165" s="74">
        <v>20.34</v>
      </c>
      <c r="E1165" s="76"/>
      <c r="F1165" s="77">
        <v>26.290100000000002</v>
      </c>
      <c r="G1165" s="31">
        <f t="shared" si="75"/>
        <v>2.6290100000000005</v>
      </c>
      <c r="H1165" s="32">
        <f t="shared" si="72"/>
        <v>327.21374999999995</v>
      </c>
      <c r="I1165" s="32">
        <f>MAX($H$19:H1165)</f>
        <v>342.99276000000015</v>
      </c>
      <c r="J1165" s="33">
        <f t="shared" si="73"/>
        <v>-15.779010000000198</v>
      </c>
      <c r="K1165" s="34">
        <f t="shared" si="74"/>
        <v>8.0996105978363708E-3</v>
      </c>
      <c r="L1165" s="47"/>
    </row>
    <row r="1166" spans="1:12" x14ac:dyDescent="0.25">
      <c r="A1166" s="73" t="s">
        <v>110</v>
      </c>
      <c r="B1166" s="74" t="s">
        <v>119</v>
      </c>
      <c r="C1166" s="75">
        <v>44562.833333333336</v>
      </c>
      <c r="D1166" s="74">
        <v>3748.63</v>
      </c>
      <c r="E1166" s="76"/>
      <c r="F1166" s="77">
        <v>-1.2345999999999999</v>
      </c>
      <c r="G1166" s="31">
        <f t="shared" si="75"/>
        <v>-0.12346</v>
      </c>
      <c r="H1166" s="32">
        <f t="shared" si="72"/>
        <v>327.09028999999992</v>
      </c>
      <c r="I1166" s="32">
        <f>MAX($H$19:H1166)</f>
        <v>342.99276000000015</v>
      </c>
      <c r="J1166" s="33">
        <f t="shared" si="73"/>
        <v>-15.902470000000221</v>
      </c>
      <c r="K1166" s="34">
        <f t="shared" si="74"/>
        <v>-3.7730688273340807E-4</v>
      </c>
      <c r="L1166" s="47"/>
    </row>
    <row r="1167" spans="1:12" x14ac:dyDescent="0.25">
      <c r="A1167" s="73" t="s">
        <v>111</v>
      </c>
      <c r="B1167" s="74" t="s">
        <v>119</v>
      </c>
      <c r="C1167" s="75">
        <v>44564.583333333336</v>
      </c>
      <c r="D1167" s="74">
        <v>23.212</v>
      </c>
      <c r="E1167" s="76"/>
      <c r="F1167" s="77">
        <v>-19.934200000000001</v>
      </c>
      <c r="G1167" s="31">
        <f t="shared" si="75"/>
        <v>-1.9934200000000002</v>
      </c>
      <c r="H1167" s="32">
        <f t="shared" si="72"/>
        <v>325.09686999999991</v>
      </c>
      <c r="I1167" s="32">
        <f>MAX($H$19:H1167)</f>
        <v>342.99276000000015</v>
      </c>
      <c r="J1167" s="33">
        <f t="shared" si="73"/>
        <v>-17.895890000000236</v>
      </c>
      <c r="K1167" s="34">
        <f t="shared" si="74"/>
        <v>-6.0944028635029346E-3</v>
      </c>
      <c r="L1167" s="47"/>
    </row>
    <row r="1168" spans="1:12" x14ac:dyDescent="0.25">
      <c r="A1168" s="73" t="s">
        <v>109</v>
      </c>
      <c r="B1168" s="74" t="s">
        <v>120</v>
      </c>
      <c r="C1168" s="75">
        <v>44564.75</v>
      </c>
      <c r="D1168" s="74"/>
      <c r="E1168" s="76"/>
      <c r="F1168" s="77">
        <v>6.4321999999999999</v>
      </c>
      <c r="G1168" s="31">
        <f t="shared" si="75"/>
        <v>0.64322000000000001</v>
      </c>
      <c r="H1168" s="32">
        <f t="shared" si="72"/>
        <v>325.7400899999999</v>
      </c>
      <c r="I1168" s="32">
        <f>MAX($H$19:H1168)</f>
        <v>342.99276000000015</v>
      </c>
      <c r="J1168" s="33">
        <f t="shared" si="73"/>
        <v>-17.252670000000251</v>
      </c>
      <c r="K1168" s="34">
        <f t="shared" si="74"/>
        <v>1.9785487322594442E-3</v>
      </c>
      <c r="L1168" s="47"/>
    </row>
    <row r="1169" spans="1:12" x14ac:dyDescent="0.25">
      <c r="A1169" s="73" t="s">
        <v>110</v>
      </c>
      <c r="B1169" s="74" t="s">
        <v>119</v>
      </c>
      <c r="C1169" s="75">
        <v>44565.5</v>
      </c>
      <c r="D1169" s="74">
        <v>3838.08</v>
      </c>
      <c r="E1169" s="76"/>
      <c r="F1169" s="77">
        <v>6.6242999999999999</v>
      </c>
      <c r="G1169" s="31">
        <f t="shared" si="75"/>
        <v>0.66243000000000007</v>
      </c>
      <c r="H1169" s="32">
        <f t="shared" si="72"/>
        <v>326.40251999999987</v>
      </c>
      <c r="I1169" s="32">
        <f>MAX($H$19:H1169)</f>
        <v>342.99276000000015</v>
      </c>
      <c r="J1169" s="33">
        <f t="shared" si="73"/>
        <v>-16.590240000000279</v>
      </c>
      <c r="K1169" s="34">
        <f t="shared" si="74"/>
        <v>2.033615205300654E-3</v>
      </c>
      <c r="L1169" s="47"/>
    </row>
    <row r="1170" spans="1:12" x14ac:dyDescent="0.25">
      <c r="A1170" s="73" t="s">
        <v>109</v>
      </c>
      <c r="B1170" s="74" t="s">
        <v>120</v>
      </c>
      <c r="C1170" s="75">
        <v>44566</v>
      </c>
      <c r="D1170" s="74"/>
      <c r="E1170" s="76"/>
      <c r="F1170" s="77">
        <v>-19.975999999999999</v>
      </c>
      <c r="G1170" s="31">
        <f t="shared" si="75"/>
        <v>-1.9976</v>
      </c>
      <c r="H1170" s="32">
        <f t="shared" si="72"/>
        <v>324.40491999999989</v>
      </c>
      <c r="I1170" s="32">
        <f>MAX($H$19:H1170)</f>
        <v>342.99276000000015</v>
      </c>
      <c r="J1170" s="33">
        <f t="shared" si="73"/>
        <v>-18.587840000000256</v>
      </c>
      <c r="K1170" s="34">
        <f t="shared" si="74"/>
        <v>-6.1200507888234945E-3</v>
      </c>
      <c r="L1170" s="47"/>
    </row>
    <row r="1171" spans="1:12" x14ac:dyDescent="0.25">
      <c r="A1171" s="73" t="s">
        <v>112</v>
      </c>
      <c r="B1171" s="74" t="s">
        <v>120</v>
      </c>
      <c r="C1171" s="75">
        <v>44566</v>
      </c>
      <c r="D1171" s="74"/>
      <c r="E1171" s="76"/>
      <c r="F1171" s="77">
        <v>-20.1496</v>
      </c>
      <c r="G1171" s="31">
        <f t="shared" si="75"/>
        <v>-2.0149599999999999</v>
      </c>
      <c r="H1171" s="32">
        <f t="shared" si="72"/>
        <v>322.38995999999992</v>
      </c>
      <c r="I1171" s="32">
        <f>MAX($H$19:H1171)</f>
        <v>342.99276000000015</v>
      </c>
      <c r="J1171" s="33">
        <f t="shared" si="73"/>
        <v>-20.602800000000229</v>
      </c>
      <c r="K1171" s="34">
        <f t="shared" si="74"/>
        <v>-6.2112498170495689E-3</v>
      </c>
      <c r="L1171" s="47"/>
    </row>
    <row r="1172" spans="1:12" x14ac:dyDescent="0.25">
      <c r="A1172" s="73" t="s">
        <v>111</v>
      </c>
      <c r="B1172" s="74" t="s">
        <v>119</v>
      </c>
      <c r="C1172" s="75">
        <v>44566.333333333336</v>
      </c>
      <c r="D1172" s="74">
        <v>25.521000000000001</v>
      </c>
      <c r="E1172" s="76"/>
      <c r="F1172" s="77">
        <v>11.2963</v>
      </c>
      <c r="G1172" s="31">
        <f t="shared" si="75"/>
        <v>1.1296300000000001</v>
      </c>
      <c r="H1172" s="32">
        <f t="shared" si="72"/>
        <v>323.51958999999994</v>
      </c>
      <c r="I1172" s="32">
        <f>MAX($H$19:H1172)</f>
        <v>342.99276000000015</v>
      </c>
      <c r="J1172" s="33">
        <f t="shared" si="73"/>
        <v>-19.473170000000209</v>
      </c>
      <c r="K1172" s="34">
        <f t="shared" si="74"/>
        <v>3.5039242537207027E-3</v>
      </c>
      <c r="L1172" s="47"/>
    </row>
    <row r="1173" spans="1:12" x14ac:dyDescent="0.25">
      <c r="A1173" s="73" t="s">
        <v>109</v>
      </c>
      <c r="B1173" s="74" t="s">
        <v>119</v>
      </c>
      <c r="C1173" s="75">
        <v>44566.416666666664</v>
      </c>
      <c r="D1173" s="74"/>
      <c r="E1173" s="76"/>
      <c r="F1173" s="77">
        <v>-20.1828</v>
      </c>
      <c r="G1173" s="31">
        <f t="shared" si="75"/>
        <v>-2.0182800000000003</v>
      </c>
      <c r="H1173" s="32">
        <f t="shared" si="72"/>
        <v>321.50130999999993</v>
      </c>
      <c r="I1173" s="32">
        <f>MAX($H$19:H1173)</f>
        <v>342.99276000000015</v>
      </c>
      <c r="J1173" s="33">
        <f t="shared" si="73"/>
        <v>-21.491450000000214</v>
      </c>
      <c r="K1173" s="34">
        <f t="shared" si="74"/>
        <v>-6.2385093898023047E-3</v>
      </c>
      <c r="L1173" s="47"/>
    </row>
    <row r="1174" spans="1:12" x14ac:dyDescent="0.25">
      <c r="A1174" s="73" t="s">
        <v>112</v>
      </c>
      <c r="B1174" s="74" t="s">
        <v>120</v>
      </c>
      <c r="C1174" s="75">
        <v>44566.75</v>
      </c>
      <c r="D1174" s="74"/>
      <c r="E1174" s="76"/>
      <c r="F1174" s="77">
        <v>37.8217</v>
      </c>
      <c r="G1174" s="31">
        <f t="shared" si="75"/>
        <v>3.7821700000000003</v>
      </c>
      <c r="H1174" s="32">
        <f t="shared" si="72"/>
        <v>325.28347999999994</v>
      </c>
      <c r="I1174" s="32">
        <f>MAX($H$19:H1174)</f>
        <v>342.99276000000015</v>
      </c>
      <c r="J1174" s="33">
        <f t="shared" si="73"/>
        <v>-17.709280000000206</v>
      </c>
      <c r="K1174" s="34">
        <f t="shared" si="74"/>
        <v>1.1764088923930105E-2</v>
      </c>
      <c r="L1174" s="47"/>
    </row>
    <row r="1175" spans="1:12" x14ac:dyDescent="0.25">
      <c r="A1175" s="73" t="s">
        <v>108</v>
      </c>
      <c r="B1175" s="74" t="s">
        <v>120</v>
      </c>
      <c r="C1175" s="75">
        <v>44566.833333333336</v>
      </c>
      <c r="D1175" s="74">
        <v>1.25518</v>
      </c>
      <c r="E1175" s="76">
        <v>28490</v>
      </c>
      <c r="F1175" s="77">
        <v>13.293400000000002</v>
      </c>
      <c r="G1175" s="31">
        <f t="shared" si="75"/>
        <v>1.3293400000000002</v>
      </c>
      <c r="H1175" s="32">
        <f t="shared" si="72"/>
        <v>326.61281999999994</v>
      </c>
      <c r="I1175" s="32">
        <f>MAX($H$19:H1175)</f>
        <v>342.99276000000015</v>
      </c>
      <c r="J1175" s="33">
        <f t="shared" si="73"/>
        <v>-16.379940000000204</v>
      </c>
      <c r="K1175" s="34">
        <f t="shared" si="74"/>
        <v>4.0867123039878273E-3</v>
      </c>
      <c r="L1175" s="47"/>
    </row>
    <row r="1176" spans="1:12" x14ac:dyDescent="0.25">
      <c r="A1176" s="73" t="s">
        <v>109</v>
      </c>
      <c r="B1176" s="74" t="s">
        <v>120</v>
      </c>
      <c r="C1176" s="75">
        <v>44566.833333333336</v>
      </c>
      <c r="D1176" s="74"/>
      <c r="E1176" s="76"/>
      <c r="F1176" s="77">
        <v>24.060299999999998</v>
      </c>
      <c r="G1176" s="31">
        <f t="shared" si="75"/>
        <v>2.4060299999999999</v>
      </c>
      <c r="H1176" s="32">
        <f t="shared" si="72"/>
        <v>329.01884999999993</v>
      </c>
      <c r="I1176" s="32">
        <f>MAX($H$19:H1176)</f>
        <v>342.99276000000015</v>
      </c>
      <c r="J1176" s="33">
        <f t="shared" si="73"/>
        <v>-13.973910000000217</v>
      </c>
      <c r="K1176" s="34">
        <f t="shared" si="74"/>
        <v>7.3666122474922435E-3</v>
      </c>
      <c r="L1176" s="47"/>
    </row>
    <row r="1177" spans="1:12" x14ac:dyDescent="0.25">
      <c r="A1177" s="73" t="s">
        <v>113</v>
      </c>
      <c r="B1177" s="74" t="s">
        <v>120</v>
      </c>
      <c r="C1177" s="75">
        <v>44566.833333333336</v>
      </c>
      <c r="D1177" s="74">
        <v>0.79749999999999999</v>
      </c>
      <c r="E1177" s="76"/>
      <c r="F1177" s="77">
        <v>27.599599999999999</v>
      </c>
      <c r="G1177" s="31">
        <f t="shared" si="75"/>
        <v>2.75996</v>
      </c>
      <c r="H1177" s="32">
        <f t="shared" ref="H1177:H1240" si="76">(H1176+G1177)</f>
        <v>331.77880999999991</v>
      </c>
      <c r="I1177" s="32">
        <f>MAX($H$19:H1177)</f>
        <v>342.99276000000015</v>
      </c>
      <c r="J1177" s="33">
        <f t="shared" ref="J1177:J1240" si="77">(H1177-I1177)</f>
        <v>-11.213950000000239</v>
      </c>
      <c r="K1177" s="34">
        <f t="shared" si="74"/>
        <v>8.3884555550539641E-3</v>
      </c>
      <c r="L1177" s="47"/>
    </row>
    <row r="1178" spans="1:12" x14ac:dyDescent="0.25">
      <c r="A1178" s="73" t="s">
        <v>111</v>
      </c>
      <c r="B1178" s="74" t="s">
        <v>119</v>
      </c>
      <c r="C1178" s="75">
        <v>44568.75</v>
      </c>
      <c r="D1178" s="74">
        <v>26.634</v>
      </c>
      <c r="E1178" s="76"/>
      <c r="F1178" s="77">
        <v>-7.4055999999999997</v>
      </c>
      <c r="G1178" s="31">
        <f t="shared" si="75"/>
        <v>-0.74056</v>
      </c>
      <c r="H1178" s="32">
        <f t="shared" si="76"/>
        <v>331.03824999999989</v>
      </c>
      <c r="I1178" s="32">
        <f>MAX($H$19:H1178)</f>
        <v>342.99276000000015</v>
      </c>
      <c r="J1178" s="33">
        <f t="shared" si="77"/>
        <v>-11.954510000000255</v>
      </c>
      <c r="K1178" s="34">
        <f t="shared" si="74"/>
        <v>-2.2320895056558987E-3</v>
      </c>
      <c r="L1178" s="47"/>
    </row>
    <row r="1179" spans="1:12" x14ac:dyDescent="0.25">
      <c r="A1179" s="73" t="s">
        <v>108</v>
      </c>
      <c r="B1179" s="74" t="s">
        <v>120</v>
      </c>
      <c r="C1179" s="75">
        <v>44569.75</v>
      </c>
      <c r="D1179" s="74">
        <v>1.15598</v>
      </c>
      <c r="E1179" s="76">
        <v>22831</v>
      </c>
      <c r="F1179" s="77">
        <v>-19.803599999999999</v>
      </c>
      <c r="G1179" s="31">
        <f t="shared" si="75"/>
        <v>-1.9803600000000001</v>
      </c>
      <c r="H1179" s="32">
        <f t="shared" si="76"/>
        <v>329.05788999999987</v>
      </c>
      <c r="I1179" s="32">
        <f>MAX($H$19:H1179)</f>
        <v>342.99276000000015</v>
      </c>
      <c r="J1179" s="33">
        <f t="shared" si="77"/>
        <v>-13.934870000000274</v>
      </c>
      <c r="K1179" s="34">
        <f t="shared" si="74"/>
        <v>-5.9822694205277083E-3</v>
      </c>
      <c r="L1179" s="47"/>
    </row>
    <row r="1180" spans="1:12" x14ac:dyDescent="0.25">
      <c r="A1180" s="73" t="s">
        <v>112</v>
      </c>
      <c r="B1180" s="74" t="s">
        <v>120</v>
      </c>
      <c r="C1180" s="75">
        <v>44569.75</v>
      </c>
      <c r="D1180" s="74"/>
      <c r="E1180" s="76"/>
      <c r="F1180" s="77">
        <v>-20.1736</v>
      </c>
      <c r="G1180" s="31">
        <f t="shared" si="75"/>
        <v>-2.01736</v>
      </c>
      <c r="H1180" s="32">
        <f t="shared" si="76"/>
        <v>327.04052999999988</v>
      </c>
      <c r="I1180" s="32">
        <f>MAX($H$19:H1180)</f>
        <v>342.99276000000015</v>
      </c>
      <c r="J1180" s="33">
        <f t="shared" si="77"/>
        <v>-15.95223000000027</v>
      </c>
      <c r="K1180" s="34">
        <f t="shared" ref="K1180:K1243" si="78">(H1180/H1179)-1</f>
        <v>-6.1307145681873676E-3</v>
      </c>
      <c r="L1180" s="47"/>
    </row>
    <row r="1181" spans="1:12" x14ac:dyDescent="0.25">
      <c r="A1181" s="73" t="s">
        <v>113</v>
      </c>
      <c r="B1181" s="74" t="s">
        <v>120</v>
      </c>
      <c r="C1181" s="75">
        <v>44569.75</v>
      </c>
      <c r="D1181" s="74">
        <v>0.73619999999999997</v>
      </c>
      <c r="E1181" s="76"/>
      <c r="F1181" s="77">
        <v>-19.636199999999999</v>
      </c>
      <c r="G1181" s="31">
        <f t="shared" si="75"/>
        <v>-1.9636199999999999</v>
      </c>
      <c r="H1181" s="32">
        <f t="shared" si="76"/>
        <v>325.07690999999988</v>
      </c>
      <c r="I1181" s="32">
        <f>MAX($H$19:H1181)</f>
        <v>342.99276000000015</v>
      </c>
      <c r="J1181" s="33">
        <f t="shared" si="77"/>
        <v>-17.915850000000262</v>
      </c>
      <c r="K1181" s="34">
        <f t="shared" si="78"/>
        <v>-6.0042099369150836E-3</v>
      </c>
      <c r="L1181" s="47"/>
    </row>
    <row r="1182" spans="1:12" x14ac:dyDescent="0.25">
      <c r="A1182" s="73" t="s">
        <v>109</v>
      </c>
      <c r="B1182" s="74" t="s">
        <v>120</v>
      </c>
      <c r="C1182" s="75">
        <v>44569.833333333336</v>
      </c>
      <c r="D1182" s="74"/>
      <c r="E1182" s="76"/>
      <c r="F1182" s="77">
        <v>-19.666600000000003</v>
      </c>
      <c r="G1182" s="31">
        <f t="shared" si="75"/>
        <v>-1.9666600000000003</v>
      </c>
      <c r="H1182" s="32">
        <f t="shared" si="76"/>
        <v>323.11024999999989</v>
      </c>
      <c r="I1182" s="32">
        <f>MAX($H$19:H1182)</f>
        <v>342.99276000000015</v>
      </c>
      <c r="J1182" s="33">
        <f t="shared" si="77"/>
        <v>-19.882510000000252</v>
      </c>
      <c r="K1182" s="34">
        <f t="shared" si="78"/>
        <v>-6.0498298694914299E-3</v>
      </c>
      <c r="L1182" s="47"/>
    </row>
    <row r="1183" spans="1:12" x14ac:dyDescent="0.25">
      <c r="A1183" s="73" t="s">
        <v>110</v>
      </c>
      <c r="B1183" s="74" t="s">
        <v>120</v>
      </c>
      <c r="C1183" s="75">
        <v>44569.833333333336</v>
      </c>
      <c r="D1183" s="74">
        <v>3030.81</v>
      </c>
      <c r="E1183" s="76"/>
      <c r="F1183" s="77">
        <v>-19.563199999999998</v>
      </c>
      <c r="G1183" s="31">
        <f t="shared" si="75"/>
        <v>-1.9563199999999998</v>
      </c>
      <c r="H1183" s="32">
        <f t="shared" si="76"/>
        <v>321.15392999999989</v>
      </c>
      <c r="I1183" s="32">
        <f>MAX($H$19:H1183)</f>
        <v>342.99276000000015</v>
      </c>
      <c r="J1183" s="33">
        <f t="shared" si="77"/>
        <v>-21.838830000000257</v>
      </c>
      <c r="K1183" s="34">
        <f t="shared" si="78"/>
        <v>-6.054651624329499E-3</v>
      </c>
      <c r="L1183" s="47"/>
    </row>
    <row r="1184" spans="1:12" x14ac:dyDescent="0.25">
      <c r="A1184" s="73" t="s">
        <v>111</v>
      </c>
      <c r="B1184" s="74" t="s">
        <v>119</v>
      </c>
      <c r="C1184" s="75">
        <v>44570.166666666664</v>
      </c>
      <c r="D1184" s="74">
        <v>26.927</v>
      </c>
      <c r="E1184" s="76"/>
      <c r="F1184" s="77">
        <v>14.734999999999999</v>
      </c>
      <c r="G1184" s="31">
        <f t="shared" si="75"/>
        <v>1.4735</v>
      </c>
      <c r="H1184" s="32">
        <f t="shared" si="76"/>
        <v>322.62742999999989</v>
      </c>
      <c r="I1184" s="32">
        <f>MAX($H$19:H1184)</f>
        <v>342.99276000000015</v>
      </c>
      <c r="J1184" s="33">
        <f t="shared" si="77"/>
        <v>-20.365330000000256</v>
      </c>
      <c r="K1184" s="34">
        <f t="shared" si="78"/>
        <v>4.5881425147125121E-3</v>
      </c>
      <c r="L1184" s="47"/>
    </row>
    <row r="1185" spans="1:12" x14ac:dyDescent="0.25">
      <c r="A1185" s="73" t="s">
        <v>109</v>
      </c>
      <c r="B1185" s="74" t="s">
        <v>120</v>
      </c>
      <c r="C1185" s="75">
        <v>44571.583333333336</v>
      </c>
      <c r="D1185" s="74"/>
      <c r="E1185" s="76"/>
      <c r="F1185" s="77">
        <v>3.8155000000000006</v>
      </c>
      <c r="G1185" s="31">
        <f t="shared" si="75"/>
        <v>0.38155000000000006</v>
      </c>
      <c r="H1185" s="32">
        <f t="shared" si="76"/>
        <v>323.00897999999989</v>
      </c>
      <c r="I1185" s="32">
        <f>MAX($H$19:H1185)</f>
        <v>342.99276000000015</v>
      </c>
      <c r="J1185" s="33">
        <f t="shared" si="77"/>
        <v>-19.983780000000252</v>
      </c>
      <c r="K1185" s="34">
        <f t="shared" si="78"/>
        <v>1.1826334791187332E-3</v>
      </c>
      <c r="L1185" s="47"/>
    </row>
    <row r="1186" spans="1:12" x14ac:dyDescent="0.25">
      <c r="A1186" s="73" t="s">
        <v>110</v>
      </c>
      <c r="B1186" s="74" t="s">
        <v>120</v>
      </c>
      <c r="C1186" s="75">
        <v>44571.583333333336</v>
      </c>
      <c r="D1186" s="74">
        <v>3021.17</v>
      </c>
      <c r="E1186" s="76"/>
      <c r="F1186" s="77">
        <v>6.6448</v>
      </c>
      <c r="G1186" s="31">
        <f t="shared" si="75"/>
        <v>0.66448000000000007</v>
      </c>
      <c r="H1186" s="32">
        <f t="shared" si="76"/>
        <v>323.67345999999992</v>
      </c>
      <c r="I1186" s="32">
        <f>MAX($H$19:H1186)</f>
        <v>342.99276000000015</v>
      </c>
      <c r="J1186" s="33">
        <f t="shared" si="77"/>
        <v>-19.319300000000226</v>
      </c>
      <c r="K1186" s="34">
        <f t="shared" si="78"/>
        <v>2.0571564295210898E-3</v>
      </c>
      <c r="L1186" s="47"/>
    </row>
    <row r="1187" spans="1:12" x14ac:dyDescent="0.25">
      <c r="A1187" s="73" t="s">
        <v>113</v>
      </c>
      <c r="B1187" s="74" t="s">
        <v>120</v>
      </c>
      <c r="C1187" s="75">
        <v>44571.583333333336</v>
      </c>
      <c r="D1187" s="74">
        <v>0.73129999999999995</v>
      </c>
      <c r="E1187" s="76"/>
      <c r="F1187" s="77">
        <v>6.6237000000000004</v>
      </c>
      <c r="G1187" s="31">
        <f t="shared" si="75"/>
        <v>0.66237000000000013</v>
      </c>
      <c r="H1187" s="32">
        <f t="shared" si="76"/>
        <v>324.33582999999993</v>
      </c>
      <c r="I1187" s="32">
        <f>MAX($H$19:H1187)</f>
        <v>342.99276000000015</v>
      </c>
      <c r="J1187" s="33">
        <f t="shared" si="77"/>
        <v>-18.656930000000216</v>
      </c>
      <c r="K1187" s="34">
        <f t="shared" si="78"/>
        <v>2.0464143090386244E-3</v>
      </c>
      <c r="L1187" s="47"/>
    </row>
    <row r="1188" spans="1:12" x14ac:dyDescent="0.25">
      <c r="A1188" s="73" t="s">
        <v>108</v>
      </c>
      <c r="B1188" s="74" t="s">
        <v>120</v>
      </c>
      <c r="C1188" s="75">
        <v>44571.666666666664</v>
      </c>
      <c r="D1188" s="74">
        <v>1.11385</v>
      </c>
      <c r="E1188" s="76">
        <v>23457</v>
      </c>
      <c r="F1188" s="77">
        <v>-19.9526</v>
      </c>
      <c r="G1188" s="31">
        <f t="shared" si="75"/>
        <v>-1.99526</v>
      </c>
      <c r="H1188" s="32">
        <f t="shared" si="76"/>
        <v>322.34056999999996</v>
      </c>
      <c r="I1188" s="32">
        <f>MAX($H$19:H1188)</f>
        <v>342.99276000000015</v>
      </c>
      <c r="J1188" s="33">
        <f t="shared" si="77"/>
        <v>-20.652190000000189</v>
      </c>
      <c r="K1188" s="34">
        <f t="shared" si="78"/>
        <v>-6.1518334252492757E-3</v>
      </c>
      <c r="L1188" s="47"/>
    </row>
    <row r="1189" spans="1:12" x14ac:dyDescent="0.25">
      <c r="A1189" s="73" t="s">
        <v>112</v>
      </c>
      <c r="B1189" s="74" t="s">
        <v>120</v>
      </c>
      <c r="C1189" s="75">
        <v>44571.666666666664</v>
      </c>
      <c r="D1189" s="74"/>
      <c r="E1189" s="76"/>
      <c r="F1189" s="77">
        <v>-20.117599999999999</v>
      </c>
      <c r="G1189" s="31">
        <f t="shared" si="75"/>
        <v>-2.0117600000000002</v>
      </c>
      <c r="H1189" s="32">
        <f t="shared" si="76"/>
        <v>320.32880999999998</v>
      </c>
      <c r="I1189" s="32">
        <f>MAX($H$19:H1189)</f>
        <v>342.99276000000015</v>
      </c>
      <c r="J1189" s="33">
        <f t="shared" si="77"/>
        <v>-22.66395000000017</v>
      </c>
      <c r="K1189" s="34">
        <f t="shared" si="78"/>
        <v>-6.2411008331962892E-3</v>
      </c>
      <c r="L1189" s="47"/>
    </row>
    <row r="1190" spans="1:12" x14ac:dyDescent="0.25">
      <c r="A1190" s="73" t="s">
        <v>109</v>
      </c>
      <c r="B1190" s="74" t="s">
        <v>119</v>
      </c>
      <c r="C1190" s="75">
        <v>44572.083333333336</v>
      </c>
      <c r="D1190" s="74"/>
      <c r="E1190" s="76"/>
      <c r="F1190" s="77">
        <v>6.6371000000000002</v>
      </c>
      <c r="G1190" s="31">
        <f t="shared" si="75"/>
        <v>0.66371000000000002</v>
      </c>
      <c r="H1190" s="32">
        <f t="shared" si="76"/>
        <v>320.99251999999996</v>
      </c>
      <c r="I1190" s="32">
        <f>MAX($H$19:H1190)</f>
        <v>342.99276000000015</v>
      </c>
      <c r="J1190" s="33">
        <f t="shared" si="77"/>
        <v>-22.00024000000019</v>
      </c>
      <c r="K1190" s="34">
        <f t="shared" si="78"/>
        <v>2.0719647414790821E-3</v>
      </c>
      <c r="L1190" s="47"/>
    </row>
    <row r="1191" spans="1:12" x14ac:dyDescent="0.25">
      <c r="A1191" s="73" t="s">
        <v>112</v>
      </c>
      <c r="B1191" s="74" t="s">
        <v>119</v>
      </c>
      <c r="C1191" s="75">
        <v>44572.083333333336</v>
      </c>
      <c r="D1191" s="74"/>
      <c r="E1191" s="76"/>
      <c r="F1191" s="77">
        <v>31.479200000000002</v>
      </c>
      <c r="G1191" s="31">
        <f t="shared" si="75"/>
        <v>3.1479200000000005</v>
      </c>
      <c r="H1191" s="32">
        <f t="shared" si="76"/>
        <v>324.14043999999996</v>
      </c>
      <c r="I1191" s="32">
        <f>MAX($H$19:H1191)</f>
        <v>342.99276000000015</v>
      </c>
      <c r="J1191" s="33">
        <f t="shared" si="77"/>
        <v>-18.852320000000191</v>
      </c>
      <c r="K1191" s="34">
        <f t="shared" si="78"/>
        <v>9.8068328819624906E-3</v>
      </c>
      <c r="L1191" s="47"/>
    </row>
    <row r="1192" spans="1:12" x14ac:dyDescent="0.25">
      <c r="A1192" s="73" t="s">
        <v>111</v>
      </c>
      <c r="B1192" s="74" t="s">
        <v>120</v>
      </c>
      <c r="C1192" s="75">
        <v>44572.583333333336</v>
      </c>
      <c r="D1192" s="74">
        <v>26.38</v>
      </c>
      <c r="E1192" s="76"/>
      <c r="F1192" s="77">
        <v>-11.7722</v>
      </c>
      <c r="G1192" s="31">
        <f t="shared" si="75"/>
        <v>-1.1772199999999999</v>
      </c>
      <c r="H1192" s="32">
        <f t="shared" si="76"/>
        <v>322.96321999999998</v>
      </c>
      <c r="I1192" s="32">
        <f>MAX($H$19:H1192)</f>
        <v>342.99276000000015</v>
      </c>
      <c r="J1192" s="33">
        <f t="shared" si="77"/>
        <v>-20.029540000000168</v>
      </c>
      <c r="K1192" s="34">
        <f t="shared" si="78"/>
        <v>-3.6318208243315553E-3</v>
      </c>
      <c r="L1192" s="47"/>
    </row>
    <row r="1193" spans="1:12" x14ac:dyDescent="0.25">
      <c r="A1193" s="73" t="s">
        <v>110</v>
      </c>
      <c r="B1193" s="74" t="s">
        <v>119</v>
      </c>
      <c r="C1193" s="75">
        <v>44575.916666666664</v>
      </c>
      <c r="D1193" s="74">
        <v>3333.29</v>
      </c>
      <c r="E1193" s="76"/>
      <c r="F1193" s="77">
        <v>-2.5918000000000001</v>
      </c>
      <c r="G1193" s="31">
        <f t="shared" ref="G1193:G1256" si="79">(F1193*0.1)</f>
        <v>-0.25918000000000002</v>
      </c>
      <c r="H1193" s="32">
        <f t="shared" si="76"/>
        <v>322.70403999999996</v>
      </c>
      <c r="I1193" s="32">
        <f>MAX($H$19:H1193)</f>
        <v>342.99276000000015</v>
      </c>
      <c r="J1193" s="33">
        <f t="shared" si="77"/>
        <v>-20.288720000000183</v>
      </c>
      <c r="K1193" s="34">
        <f t="shared" si="78"/>
        <v>-8.0250624204214471E-4</v>
      </c>
      <c r="L1193" s="47"/>
    </row>
    <row r="1194" spans="1:12" x14ac:dyDescent="0.25">
      <c r="A1194" s="73" t="s">
        <v>113</v>
      </c>
      <c r="B1194" s="74" t="s">
        <v>119</v>
      </c>
      <c r="C1194" s="75">
        <v>44576.666666666664</v>
      </c>
      <c r="D1194" s="74">
        <v>0.7873</v>
      </c>
      <c r="E1194" s="76"/>
      <c r="F1194" s="77">
        <v>-12.62</v>
      </c>
      <c r="G1194" s="31">
        <f t="shared" si="79"/>
        <v>-1.262</v>
      </c>
      <c r="H1194" s="32">
        <f t="shared" si="76"/>
        <v>321.44203999999996</v>
      </c>
      <c r="I1194" s="32">
        <f>MAX($H$19:H1194)</f>
        <v>342.99276000000015</v>
      </c>
      <c r="J1194" s="33">
        <f t="shared" si="77"/>
        <v>-21.550720000000183</v>
      </c>
      <c r="K1194" s="34">
        <f t="shared" si="78"/>
        <v>-3.9107040618394651E-3</v>
      </c>
      <c r="L1194" s="47"/>
    </row>
    <row r="1195" spans="1:12" x14ac:dyDescent="0.25">
      <c r="A1195" s="73" t="s">
        <v>108</v>
      </c>
      <c r="B1195" s="74" t="s">
        <v>119</v>
      </c>
      <c r="C1195" s="75">
        <v>44576.916666666664</v>
      </c>
      <c r="D1195" s="74">
        <v>1.3082499999999999</v>
      </c>
      <c r="E1195" s="76">
        <v>29124</v>
      </c>
      <c r="F1195" s="77">
        <v>36.833100000000002</v>
      </c>
      <c r="G1195" s="31">
        <f t="shared" si="79"/>
        <v>3.6833100000000005</v>
      </c>
      <c r="H1195" s="32">
        <f t="shared" si="76"/>
        <v>325.12534999999997</v>
      </c>
      <c r="I1195" s="32">
        <f>MAX($H$19:H1195)</f>
        <v>342.99276000000015</v>
      </c>
      <c r="J1195" s="33">
        <f t="shared" si="77"/>
        <v>-17.867410000000177</v>
      </c>
      <c r="K1195" s="34">
        <f t="shared" si="78"/>
        <v>1.1458706521399575E-2</v>
      </c>
      <c r="L1195" s="47"/>
    </row>
    <row r="1196" spans="1:12" x14ac:dyDescent="0.25">
      <c r="A1196" s="73" t="s">
        <v>111</v>
      </c>
      <c r="B1196" s="74" t="s">
        <v>119</v>
      </c>
      <c r="C1196" s="75">
        <v>44577.416666666664</v>
      </c>
      <c r="D1196" s="74">
        <v>25.875</v>
      </c>
      <c r="E1196" s="76"/>
      <c r="F1196" s="77">
        <v>-15.33</v>
      </c>
      <c r="G1196" s="31">
        <f t="shared" si="79"/>
        <v>-1.5330000000000001</v>
      </c>
      <c r="H1196" s="32">
        <f t="shared" si="76"/>
        <v>323.59234999999995</v>
      </c>
      <c r="I1196" s="32">
        <f>MAX($H$19:H1196)</f>
        <v>342.99276000000015</v>
      </c>
      <c r="J1196" s="33">
        <f t="shared" si="77"/>
        <v>-19.400410000000193</v>
      </c>
      <c r="K1196" s="34">
        <f t="shared" si="78"/>
        <v>-4.7151044973885448E-3</v>
      </c>
      <c r="L1196" s="47"/>
    </row>
    <row r="1197" spans="1:12" x14ac:dyDescent="0.25">
      <c r="A1197" s="73" t="s">
        <v>113</v>
      </c>
      <c r="B1197" s="74" t="s">
        <v>120</v>
      </c>
      <c r="C1197" s="75">
        <v>44577.833333333336</v>
      </c>
      <c r="D1197" s="74">
        <v>0.7752</v>
      </c>
      <c r="E1197" s="76"/>
      <c r="F1197" s="77">
        <v>15.4177</v>
      </c>
      <c r="G1197" s="31">
        <f t="shared" si="79"/>
        <v>1.5417700000000001</v>
      </c>
      <c r="H1197" s="32">
        <f t="shared" si="76"/>
        <v>325.13411999999994</v>
      </c>
      <c r="I1197" s="32">
        <f>MAX($H$19:H1197)</f>
        <v>342.99276000000015</v>
      </c>
      <c r="J1197" s="33">
        <f t="shared" si="77"/>
        <v>-17.858640000000207</v>
      </c>
      <c r="K1197" s="34">
        <f t="shared" si="78"/>
        <v>4.7645440320205346E-3</v>
      </c>
      <c r="L1197" s="47"/>
    </row>
    <row r="1198" spans="1:12" x14ac:dyDescent="0.25">
      <c r="A1198" s="73" t="s">
        <v>112</v>
      </c>
      <c r="B1198" s="74" t="s">
        <v>119</v>
      </c>
      <c r="C1198" s="75">
        <v>44578.083333333336</v>
      </c>
      <c r="D1198" s="74"/>
      <c r="E1198" s="76"/>
      <c r="F1198" s="77">
        <v>-19.613800000000001</v>
      </c>
      <c r="G1198" s="31">
        <f t="shared" si="79"/>
        <v>-1.9613800000000001</v>
      </c>
      <c r="H1198" s="32">
        <f t="shared" si="76"/>
        <v>323.17273999999992</v>
      </c>
      <c r="I1198" s="32">
        <f>MAX($H$19:H1198)</f>
        <v>342.99276000000015</v>
      </c>
      <c r="J1198" s="33">
        <f t="shared" si="77"/>
        <v>-19.820020000000227</v>
      </c>
      <c r="K1198" s="34">
        <f t="shared" si="78"/>
        <v>-6.0325259003884968E-3</v>
      </c>
      <c r="L1198" s="47"/>
    </row>
    <row r="1199" spans="1:12" x14ac:dyDescent="0.25">
      <c r="A1199" s="73" t="s">
        <v>110</v>
      </c>
      <c r="B1199" s="74" t="s">
        <v>120</v>
      </c>
      <c r="C1199" s="75">
        <v>44578.166666666664</v>
      </c>
      <c r="D1199" s="74">
        <v>3279.35</v>
      </c>
      <c r="E1199" s="76"/>
      <c r="F1199" s="77">
        <v>8.5958000000000006</v>
      </c>
      <c r="G1199" s="31">
        <f t="shared" si="79"/>
        <v>0.85958000000000012</v>
      </c>
      <c r="H1199" s="32">
        <f t="shared" si="76"/>
        <v>324.03231999999991</v>
      </c>
      <c r="I1199" s="32">
        <f>MAX($H$19:H1199)</f>
        <v>342.99276000000015</v>
      </c>
      <c r="J1199" s="33">
        <f t="shared" si="77"/>
        <v>-18.960440000000233</v>
      </c>
      <c r="K1199" s="34">
        <f t="shared" si="78"/>
        <v>2.6598159238306884E-3</v>
      </c>
      <c r="L1199" s="47"/>
    </row>
    <row r="1200" spans="1:12" x14ac:dyDescent="0.25">
      <c r="A1200" s="73" t="s">
        <v>112</v>
      </c>
      <c r="B1200" s="74" t="s">
        <v>120</v>
      </c>
      <c r="C1200" s="75">
        <v>44578.583333333336</v>
      </c>
      <c r="D1200" s="74"/>
      <c r="E1200" s="76"/>
      <c r="F1200" s="77">
        <v>28.839200000000002</v>
      </c>
      <c r="G1200" s="31">
        <f t="shared" si="79"/>
        <v>2.8839200000000003</v>
      </c>
      <c r="H1200" s="32">
        <f t="shared" si="76"/>
        <v>326.9162399999999</v>
      </c>
      <c r="I1200" s="32">
        <f>MAX($H$19:H1200)</f>
        <v>342.99276000000015</v>
      </c>
      <c r="J1200" s="33">
        <f t="shared" si="77"/>
        <v>-16.076520000000244</v>
      </c>
      <c r="K1200" s="34">
        <f t="shared" si="78"/>
        <v>8.9000998418922173E-3</v>
      </c>
      <c r="L1200" s="47"/>
    </row>
    <row r="1201" spans="1:12" x14ac:dyDescent="0.25">
      <c r="A1201" s="73" t="s">
        <v>113</v>
      </c>
      <c r="B1201" s="74" t="s">
        <v>120</v>
      </c>
      <c r="C1201" s="75">
        <v>44579.583333333336</v>
      </c>
      <c r="D1201" s="74">
        <v>0.74399999999999999</v>
      </c>
      <c r="E1201" s="76">
        <v>71454</v>
      </c>
      <c r="F1201" s="77">
        <v>-17.720600000000001</v>
      </c>
      <c r="G1201" s="31">
        <f t="shared" si="79"/>
        <v>-1.7720600000000002</v>
      </c>
      <c r="H1201" s="32">
        <f t="shared" si="76"/>
        <v>325.14417999999989</v>
      </c>
      <c r="I1201" s="32">
        <f>MAX($H$19:H1201)</f>
        <v>342.99276000000015</v>
      </c>
      <c r="J1201" s="33">
        <f t="shared" si="77"/>
        <v>-17.848580000000254</v>
      </c>
      <c r="K1201" s="34">
        <f t="shared" si="78"/>
        <v>-5.4205321828001418E-3</v>
      </c>
      <c r="L1201" s="47"/>
    </row>
    <row r="1202" spans="1:12" x14ac:dyDescent="0.25">
      <c r="A1202" s="73" t="s">
        <v>109</v>
      </c>
      <c r="B1202" s="74" t="s">
        <v>120</v>
      </c>
      <c r="C1202" s="75">
        <v>44580.333333333336</v>
      </c>
      <c r="D1202" s="74"/>
      <c r="E1202" s="76"/>
      <c r="F1202" s="77">
        <v>-19.625399999999999</v>
      </c>
      <c r="G1202" s="31">
        <f t="shared" si="79"/>
        <v>-1.96254</v>
      </c>
      <c r="H1202" s="32">
        <f t="shared" si="76"/>
        <v>323.1816399999999</v>
      </c>
      <c r="I1202" s="32">
        <f>MAX($H$19:H1202)</f>
        <v>342.99276000000015</v>
      </c>
      <c r="J1202" s="33">
        <f t="shared" si="77"/>
        <v>-19.811120000000244</v>
      </c>
      <c r="K1202" s="34">
        <f t="shared" si="78"/>
        <v>-6.0359069013629085E-3</v>
      </c>
      <c r="L1202" s="47"/>
    </row>
    <row r="1203" spans="1:12" x14ac:dyDescent="0.25">
      <c r="A1203" s="73" t="s">
        <v>109</v>
      </c>
      <c r="B1203" s="74" t="s">
        <v>120</v>
      </c>
      <c r="C1203" s="75">
        <v>44581.916666666664</v>
      </c>
      <c r="D1203" s="74"/>
      <c r="E1203" s="76"/>
      <c r="F1203" s="77">
        <v>72.585899999999995</v>
      </c>
      <c r="G1203" s="31">
        <f t="shared" si="79"/>
        <v>7.2585899999999999</v>
      </c>
      <c r="H1203" s="32">
        <f t="shared" si="76"/>
        <v>330.44022999999993</v>
      </c>
      <c r="I1203" s="32">
        <f>MAX($H$19:H1203)</f>
        <v>342.99276000000015</v>
      </c>
      <c r="J1203" s="33">
        <f t="shared" si="77"/>
        <v>-12.552530000000218</v>
      </c>
      <c r="K1203" s="34">
        <f t="shared" si="78"/>
        <v>2.2459784534789806E-2</v>
      </c>
      <c r="L1203" s="47"/>
    </row>
    <row r="1204" spans="1:12" x14ac:dyDescent="0.25">
      <c r="A1204" s="73" t="s">
        <v>110</v>
      </c>
      <c r="B1204" s="74" t="s">
        <v>120</v>
      </c>
      <c r="C1204" s="75">
        <v>44581.916666666664</v>
      </c>
      <c r="D1204" s="74">
        <v>3146.58</v>
      </c>
      <c r="E1204" s="76"/>
      <c r="F1204" s="77">
        <v>86.186700000000002</v>
      </c>
      <c r="G1204" s="31">
        <f t="shared" si="79"/>
        <v>8.6186699999999998</v>
      </c>
      <c r="H1204" s="32">
        <f t="shared" si="76"/>
        <v>339.05889999999994</v>
      </c>
      <c r="I1204" s="32">
        <f>MAX($H$19:H1204)</f>
        <v>342.99276000000015</v>
      </c>
      <c r="J1204" s="33">
        <f t="shared" si="77"/>
        <v>-3.9338600000002089</v>
      </c>
      <c r="K1204" s="34">
        <f t="shared" si="78"/>
        <v>2.6082387123383954E-2</v>
      </c>
      <c r="L1204" s="47"/>
    </row>
    <row r="1205" spans="1:12" x14ac:dyDescent="0.25">
      <c r="A1205" s="73" t="s">
        <v>113</v>
      </c>
      <c r="B1205" s="74" t="s">
        <v>120</v>
      </c>
      <c r="C1205" s="75">
        <v>44581.916666666664</v>
      </c>
      <c r="D1205" s="74">
        <v>0.73280000000000001</v>
      </c>
      <c r="E1205" s="76">
        <v>72385</v>
      </c>
      <c r="F1205" s="77">
        <v>21.353599999999997</v>
      </c>
      <c r="G1205" s="31">
        <f t="shared" si="79"/>
        <v>2.1353599999999999</v>
      </c>
      <c r="H1205" s="32">
        <f t="shared" si="76"/>
        <v>341.19425999999993</v>
      </c>
      <c r="I1205" s="32">
        <f>MAX($H$19:H1205)</f>
        <v>342.99276000000015</v>
      </c>
      <c r="J1205" s="33">
        <f t="shared" si="77"/>
        <v>-1.7985000000002174</v>
      </c>
      <c r="K1205" s="34">
        <f t="shared" si="78"/>
        <v>6.2979028127561065E-3</v>
      </c>
      <c r="L1205" s="47"/>
    </row>
    <row r="1206" spans="1:12" x14ac:dyDescent="0.25">
      <c r="A1206" s="73" t="s">
        <v>108</v>
      </c>
      <c r="B1206" s="74" t="s">
        <v>120</v>
      </c>
      <c r="C1206" s="75">
        <v>44582</v>
      </c>
      <c r="D1206" s="74">
        <v>1.2586999999999999</v>
      </c>
      <c r="E1206" s="76">
        <v>14775</v>
      </c>
      <c r="F1206" s="77">
        <v>17.369500000000002</v>
      </c>
      <c r="G1206" s="31">
        <f t="shared" si="79"/>
        <v>1.7369500000000002</v>
      </c>
      <c r="H1206" s="32">
        <f t="shared" si="76"/>
        <v>342.93120999999991</v>
      </c>
      <c r="I1206" s="32">
        <f>MAX($H$19:H1206)</f>
        <v>342.99276000000015</v>
      </c>
      <c r="J1206" s="33">
        <f t="shared" si="77"/>
        <v>-6.155000000023847E-2</v>
      </c>
      <c r="K1206" s="34">
        <f t="shared" si="78"/>
        <v>5.0907949037595213E-3</v>
      </c>
      <c r="L1206" s="47"/>
    </row>
    <row r="1207" spans="1:12" x14ac:dyDescent="0.25">
      <c r="A1207" s="73" t="s">
        <v>111</v>
      </c>
      <c r="B1207" s="74" t="s">
        <v>120</v>
      </c>
      <c r="C1207" s="75">
        <v>44582</v>
      </c>
      <c r="D1207" s="74">
        <v>20.167000000000002</v>
      </c>
      <c r="E1207" s="76"/>
      <c r="F1207" s="77">
        <v>21.681100000000001</v>
      </c>
      <c r="G1207" s="31">
        <f t="shared" si="79"/>
        <v>2.16811</v>
      </c>
      <c r="H1207" s="32">
        <f t="shared" si="76"/>
        <v>345.09931999999992</v>
      </c>
      <c r="I1207" s="32">
        <f>MAX($H$19:H1207)</f>
        <v>345.09931999999992</v>
      </c>
      <c r="J1207" s="33">
        <f t="shared" si="77"/>
        <v>0</v>
      </c>
      <c r="K1207" s="34">
        <f t="shared" si="78"/>
        <v>6.3222883679792119E-3</v>
      </c>
      <c r="L1207" s="47"/>
    </row>
    <row r="1208" spans="1:12" x14ac:dyDescent="0.25">
      <c r="A1208" s="73" t="s">
        <v>112</v>
      </c>
      <c r="B1208" s="74" t="s">
        <v>120</v>
      </c>
      <c r="C1208" s="75">
        <v>44582</v>
      </c>
      <c r="D1208" s="74"/>
      <c r="E1208" s="76"/>
      <c r="F1208" s="77">
        <v>59.933899999999994</v>
      </c>
      <c r="G1208" s="31">
        <f t="shared" si="79"/>
        <v>5.9933899999999998</v>
      </c>
      <c r="H1208" s="32">
        <f t="shared" si="76"/>
        <v>351.0927099999999</v>
      </c>
      <c r="I1208" s="32">
        <f>MAX($H$19:H1208)</f>
        <v>351.0927099999999</v>
      </c>
      <c r="J1208" s="33">
        <f t="shared" si="77"/>
        <v>0</v>
      </c>
      <c r="K1208" s="34">
        <f t="shared" si="78"/>
        <v>1.7367145203299739E-2</v>
      </c>
      <c r="L1208" s="47"/>
    </row>
    <row r="1209" spans="1:12" x14ac:dyDescent="0.25">
      <c r="A1209" s="73" t="s">
        <v>108</v>
      </c>
      <c r="B1209" s="74" t="s">
        <v>120</v>
      </c>
      <c r="C1209" s="75">
        <v>44585.416666666664</v>
      </c>
      <c r="D1209" s="74">
        <v>1.0122599999999999</v>
      </c>
      <c r="E1209" s="76">
        <v>14287</v>
      </c>
      <c r="F1209" s="77">
        <v>6.7134999999999989</v>
      </c>
      <c r="G1209" s="31">
        <f t="shared" si="79"/>
        <v>0.67134999999999989</v>
      </c>
      <c r="H1209" s="32">
        <f t="shared" si="76"/>
        <v>351.76405999999992</v>
      </c>
      <c r="I1209" s="32">
        <f>MAX($H$19:H1209)</f>
        <v>351.76405999999992</v>
      </c>
      <c r="J1209" s="33">
        <f t="shared" si="77"/>
        <v>0</v>
      </c>
      <c r="K1209" s="34">
        <f t="shared" si="78"/>
        <v>1.9121729984084013E-3</v>
      </c>
      <c r="L1209" s="47"/>
    </row>
    <row r="1210" spans="1:12" x14ac:dyDescent="0.25">
      <c r="A1210" s="73" t="s">
        <v>112</v>
      </c>
      <c r="B1210" s="74" t="s">
        <v>120</v>
      </c>
      <c r="C1210" s="75">
        <v>44585.416666666664</v>
      </c>
      <c r="D1210" s="74"/>
      <c r="E1210" s="76"/>
      <c r="F1210" s="77">
        <v>6.8049999999999997</v>
      </c>
      <c r="G1210" s="31">
        <f t="shared" si="79"/>
        <v>0.68049999999999999</v>
      </c>
      <c r="H1210" s="32">
        <f t="shared" si="76"/>
        <v>352.44455999999991</v>
      </c>
      <c r="I1210" s="32">
        <f>MAX($H$19:H1210)</f>
        <v>352.44455999999991</v>
      </c>
      <c r="J1210" s="33">
        <f t="shared" si="77"/>
        <v>0</v>
      </c>
      <c r="K1210" s="34">
        <f t="shared" si="78"/>
        <v>1.934535324614961E-3</v>
      </c>
      <c r="L1210" s="47"/>
    </row>
    <row r="1211" spans="1:12" x14ac:dyDescent="0.25">
      <c r="A1211" s="73" t="s">
        <v>109</v>
      </c>
      <c r="B1211" s="74" t="s">
        <v>120</v>
      </c>
      <c r="C1211" s="75">
        <v>44585.583333333336</v>
      </c>
      <c r="D1211" s="74"/>
      <c r="E1211" s="76"/>
      <c r="F1211" s="77">
        <v>-19.843800000000002</v>
      </c>
      <c r="G1211" s="31">
        <f t="shared" si="79"/>
        <v>-1.9843800000000003</v>
      </c>
      <c r="H1211" s="32">
        <f t="shared" si="76"/>
        <v>350.46017999999992</v>
      </c>
      <c r="I1211" s="32">
        <f>MAX($H$19:H1211)</f>
        <v>352.44455999999991</v>
      </c>
      <c r="J1211" s="33">
        <f t="shared" si="77"/>
        <v>-1.9843799999999874</v>
      </c>
      <c r="K1211" s="34">
        <f t="shared" si="78"/>
        <v>-5.6303323280120221E-3</v>
      </c>
      <c r="L1211" s="47"/>
    </row>
    <row r="1212" spans="1:12" x14ac:dyDescent="0.25">
      <c r="A1212" s="73" t="s">
        <v>110</v>
      </c>
      <c r="B1212" s="74" t="s">
        <v>120</v>
      </c>
      <c r="C1212" s="75">
        <v>44585.583333333336</v>
      </c>
      <c r="D1212" s="74">
        <v>2471.2199999999998</v>
      </c>
      <c r="E1212" s="76"/>
      <c r="F1212" s="77">
        <v>-20.151</v>
      </c>
      <c r="G1212" s="31">
        <f t="shared" si="79"/>
        <v>-2.0150999999999999</v>
      </c>
      <c r="H1212" s="32">
        <f t="shared" si="76"/>
        <v>348.4450799999999</v>
      </c>
      <c r="I1212" s="32">
        <f>MAX($H$19:H1212)</f>
        <v>352.44455999999991</v>
      </c>
      <c r="J1212" s="33">
        <f t="shared" si="77"/>
        <v>-3.9994800000000055</v>
      </c>
      <c r="K1212" s="34">
        <f t="shared" si="78"/>
        <v>-5.749868644135292E-3</v>
      </c>
      <c r="L1212" s="47"/>
    </row>
    <row r="1213" spans="1:12" x14ac:dyDescent="0.25">
      <c r="A1213" s="73" t="s">
        <v>111</v>
      </c>
      <c r="B1213" s="74" t="s">
        <v>120</v>
      </c>
      <c r="C1213" s="75">
        <v>44585.583333333336</v>
      </c>
      <c r="D1213" s="74">
        <v>13.657</v>
      </c>
      <c r="E1213" s="76"/>
      <c r="F1213" s="77">
        <v>-20.250799999999998</v>
      </c>
      <c r="G1213" s="31">
        <f t="shared" si="79"/>
        <v>-2.02508</v>
      </c>
      <c r="H1213" s="32">
        <f t="shared" si="76"/>
        <v>346.4199999999999</v>
      </c>
      <c r="I1213" s="32">
        <f>MAX($H$19:H1213)</f>
        <v>352.44455999999991</v>
      </c>
      <c r="J1213" s="33">
        <f t="shared" si="77"/>
        <v>-6.0245600000000081</v>
      </c>
      <c r="K1213" s="34">
        <f t="shared" si="78"/>
        <v>-5.8117623586477762E-3</v>
      </c>
      <c r="L1213" s="47"/>
    </row>
    <row r="1214" spans="1:12" x14ac:dyDescent="0.25">
      <c r="A1214" s="73" t="s">
        <v>113</v>
      </c>
      <c r="B1214" s="74" t="s">
        <v>120</v>
      </c>
      <c r="C1214" s="75">
        <v>44585.583333333336</v>
      </c>
      <c r="D1214" s="74">
        <v>0.56089999999999995</v>
      </c>
      <c r="E1214" s="76"/>
      <c r="F1214" s="77">
        <v>-20.5718</v>
      </c>
      <c r="G1214" s="31">
        <f t="shared" si="79"/>
        <v>-2.0571800000000002</v>
      </c>
      <c r="H1214" s="32">
        <f t="shared" si="76"/>
        <v>344.36281999999989</v>
      </c>
      <c r="I1214" s="32">
        <f>MAX($H$19:H1214)</f>
        <v>352.44455999999991</v>
      </c>
      <c r="J1214" s="33">
        <f t="shared" si="77"/>
        <v>-8.0817400000000248</v>
      </c>
      <c r="K1214" s="34">
        <f t="shared" si="78"/>
        <v>-5.9383984758386577E-3</v>
      </c>
      <c r="L1214" s="47"/>
    </row>
    <row r="1215" spans="1:12" x14ac:dyDescent="0.25">
      <c r="A1215" s="73" t="s">
        <v>109</v>
      </c>
      <c r="B1215" s="74" t="s">
        <v>119</v>
      </c>
      <c r="C1215" s="75">
        <v>44585.833333333336</v>
      </c>
      <c r="D1215" s="74"/>
      <c r="E1215" s="76"/>
      <c r="F1215" s="77">
        <v>6.6741999999999999</v>
      </c>
      <c r="G1215" s="31">
        <f t="shared" si="79"/>
        <v>0.66742000000000001</v>
      </c>
      <c r="H1215" s="32">
        <f t="shared" si="76"/>
        <v>345.03023999999988</v>
      </c>
      <c r="I1215" s="32">
        <f>MAX($H$19:H1215)</f>
        <v>352.44455999999991</v>
      </c>
      <c r="J1215" s="33">
        <f t="shared" si="77"/>
        <v>-7.414320000000032</v>
      </c>
      <c r="K1215" s="34">
        <f t="shared" si="78"/>
        <v>1.9381302545959933E-3</v>
      </c>
      <c r="L1215" s="47"/>
    </row>
    <row r="1216" spans="1:12" x14ac:dyDescent="0.25">
      <c r="A1216" s="73" t="s">
        <v>110</v>
      </c>
      <c r="B1216" s="74" t="s">
        <v>119</v>
      </c>
      <c r="C1216" s="75">
        <v>44585.916666666664</v>
      </c>
      <c r="D1216" s="74">
        <v>2668</v>
      </c>
      <c r="E1216" s="76"/>
      <c r="F1216" s="77">
        <v>-19.883399999999998</v>
      </c>
      <c r="G1216" s="31">
        <f t="shared" si="79"/>
        <v>-1.98834</v>
      </c>
      <c r="H1216" s="32">
        <f t="shared" si="76"/>
        <v>343.04189999999988</v>
      </c>
      <c r="I1216" s="32">
        <f>MAX($H$19:H1216)</f>
        <v>352.44455999999991</v>
      </c>
      <c r="J1216" s="33">
        <f t="shared" si="77"/>
        <v>-9.4026600000000258</v>
      </c>
      <c r="K1216" s="34">
        <f t="shared" si="78"/>
        <v>-5.7627992259461358E-3</v>
      </c>
      <c r="L1216" s="47"/>
    </row>
    <row r="1217" spans="1:12" x14ac:dyDescent="0.25">
      <c r="A1217" s="73" t="s">
        <v>113</v>
      </c>
      <c r="B1217" s="74" t="s">
        <v>119</v>
      </c>
      <c r="C1217" s="75">
        <v>44585.916666666664</v>
      </c>
      <c r="D1217" s="74">
        <v>0.61170000000000002</v>
      </c>
      <c r="E1217" s="76"/>
      <c r="F1217" s="77">
        <v>6.9150999999999998</v>
      </c>
      <c r="G1217" s="31">
        <f t="shared" si="79"/>
        <v>0.69151000000000007</v>
      </c>
      <c r="H1217" s="32">
        <f t="shared" si="76"/>
        <v>343.73340999999988</v>
      </c>
      <c r="I1217" s="32">
        <f>MAX($H$19:H1217)</f>
        <v>352.44455999999991</v>
      </c>
      <c r="J1217" s="33">
        <f t="shared" si="77"/>
        <v>-8.7111500000000319</v>
      </c>
      <c r="K1217" s="34">
        <f t="shared" si="78"/>
        <v>2.0158178927995873E-3</v>
      </c>
      <c r="L1217" s="47"/>
    </row>
    <row r="1218" spans="1:12" x14ac:dyDescent="0.25">
      <c r="A1218" s="73" t="s">
        <v>109</v>
      </c>
      <c r="B1218" s="74" t="s">
        <v>120</v>
      </c>
      <c r="C1218" s="75">
        <v>44587.833333333336</v>
      </c>
      <c r="D1218" s="74"/>
      <c r="E1218" s="76"/>
      <c r="F1218" s="77">
        <v>3.9186999999999994</v>
      </c>
      <c r="G1218" s="31">
        <f t="shared" si="79"/>
        <v>0.39186999999999994</v>
      </c>
      <c r="H1218" s="32">
        <f t="shared" si="76"/>
        <v>344.12527999999986</v>
      </c>
      <c r="I1218" s="32">
        <f>MAX($H$19:H1218)</f>
        <v>352.44455999999991</v>
      </c>
      <c r="J1218" s="33">
        <f t="shared" si="77"/>
        <v>-8.3192800000000489</v>
      </c>
      <c r="K1218" s="34">
        <f t="shared" si="78"/>
        <v>1.1400404749715154E-3</v>
      </c>
      <c r="L1218" s="47"/>
    </row>
    <row r="1219" spans="1:12" x14ac:dyDescent="0.25">
      <c r="A1219" s="73" t="s">
        <v>111</v>
      </c>
      <c r="B1219" s="74" t="s">
        <v>120</v>
      </c>
      <c r="C1219" s="75">
        <v>44587.916666666664</v>
      </c>
      <c r="D1219" s="74">
        <v>14.760999999999999</v>
      </c>
      <c r="E1219" s="76"/>
      <c r="F1219" s="77">
        <v>-20.1234</v>
      </c>
      <c r="G1219" s="31">
        <f t="shared" si="79"/>
        <v>-2.01234</v>
      </c>
      <c r="H1219" s="32">
        <f t="shared" si="76"/>
        <v>342.11293999999987</v>
      </c>
      <c r="I1219" s="32">
        <f>MAX($H$19:H1219)</f>
        <v>352.44455999999991</v>
      </c>
      <c r="J1219" s="33">
        <f t="shared" si="77"/>
        <v>-10.331620000000044</v>
      </c>
      <c r="K1219" s="34">
        <f t="shared" si="78"/>
        <v>-5.8476959321326349E-3</v>
      </c>
      <c r="L1219" s="47"/>
    </row>
    <row r="1220" spans="1:12" x14ac:dyDescent="0.25">
      <c r="A1220" s="73" t="s">
        <v>112</v>
      </c>
      <c r="B1220" s="74" t="s">
        <v>119</v>
      </c>
      <c r="C1220" s="75">
        <v>44589.916666666664</v>
      </c>
      <c r="D1220" s="74"/>
      <c r="E1220" s="76"/>
      <c r="F1220" s="77">
        <v>6.6438999999999995</v>
      </c>
      <c r="G1220" s="31">
        <f t="shared" si="79"/>
        <v>0.66439000000000004</v>
      </c>
      <c r="H1220" s="32">
        <f t="shared" si="76"/>
        <v>342.77732999999989</v>
      </c>
      <c r="I1220" s="32">
        <f>MAX($H$19:H1220)</f>
        <v>352.44455999999991</v>
      </c>
      <c r="J1220" s="33">
        <f t="shared" si="77"/>
        <v>-9.6672300000000178</v>
      </c>
      <c r="K1220" s="34">
        <f t="shared" si="78"/>
        <v>1.9420194980055427E-3</v>
      </c>
      <c r="L1220" s="47"/>
    </row>
    <row r="1221" spans="1:12" x14ac:dyDescent="0.25">
      <c r="A1221" s="73" t="s">
        <v>111</v>
      </c>
      <c r="B1221" s="74" t="s">
        <v>119</v>
      </c>
      <c r="C1221" s="75">
        <v>44591.333333333336</v>
      </c>
      <c r="D1221" s="74">
        <v>17.643999999999998</v>
      </c>
      <c r="E1221" s="76"/>
      <c r="F1221" s="77">
        <v>-20.578600000000002</v>
      </c>
      <c r="G1221" s="31">
        <f t="shared" si="79"/>
        <v>-2.0578600000000002</v>
      </c>
      <c r="H1221" s="32">
        <f t="shared" si="76"/>
        <v>340.71946999999989</v>
      </c>
      <c r="I1221" s="32">
        <f>MAX($H$19:H1221)</f>
        <v>352.44455999999991</v>
      </c>
      <c r="J1221" s="33">
        <f t="shared" si="77"/>
        <v>-11.725090000000023</v>
      </c>
      <c r="K1221" s="34">
        <f t="shared" si="78"/>
        <v>-6.0034892039096954E-3</v>
      </c>
      <c r="L1221" s="47"/>
    </row>
    <row r="1222" spans="1:12" x14ac:dyDescent="0.25">
      <c r="A1222" s="73" t="s">
        <v>110</v>
      </c>
      <c r="B1222" s="74" t="s">
        <v>119</v>
      </c>
      <c r="C1222" s="75">
        <v>44592.666666666664</v>
      </c>
      <c r="D1222" s="74">
        <v>2622.36</v>
      </c>
      <c r="E1222" s="76"/>
      <c r="F1222" s="77">
        <v>23.839400000000001</v>
      </c>
      <c r="G1222" s="31">
        <f t="shared" si="79"/>
        <v>2.3839400000000004</v>
      </c>
      <c r="H1222" s="32">
        <f t="shared" si="76"/>
        <v>343.10340999999988</v>
      </c>
      <c r="I1222" s="32">
        <f>MAX($H$19:H1222)</f>
        <v>352.44455999999991</v>
      </c>
      <c r="J1222" s="33">
        <f t="shared" si="77"/>
        <v>-9.3411500000000274</v>
      </c>
      <c r="K1222" s="34">
        <f t="shared" si="78"/>
        <v>6.9967824263168499E-3</v>
      </c>
      <c r="L1222" s="47"/>
    </row>
    <row r="1223" spans="1:12" x14ac:dyDescent="0.25">
      <c r="A1223" s="73" t="s">
        <v>109</v>
      </c>
      <c r="B1223" s="74" t="s">
        <v>119</v>
      </c>
      <c r="C1223" s="75">
        <v>44592.75</v>
      </c>
      <c r="D1223" s="74"/>
      <c r="E1223" s="76"/>
      <c r="F1223" s="77">
        <v>3.5659999999999998</v>
      </c>
      <c r="G1223" s="31">
        <f t="shared" si="79"/>
        <v>0.35660000000000003</v>
      </c>
      <c r="H1223" s="32">
        <f t="shared" si="76"/>
        <v>343.4600099999999</v>
      </c>
      <c r="I1223" s="32">
        <f>MAX($H$19:H1223)</f>
        <v>352.44455999999991</v>
      </c>
      <c r="J1223" s="33">
        <f t="shared" si="77"/>
        <v>-8.9845500000000129</v>
      </c>
      <c r="K1223" s="34">
        <f t="shared" si="78"/>
        <v>1.0393367993632996E-3</v>
      </c>
      <c r="L1223" s="47"/>
    </row>
    <row r="1224" spans="1:12" x14ac:dyDescent="0.25">
      <c r="A1224" s="73" t="s">
        <v>108</v>
      </c>
      <c r="B1224" s="74" t="s">
        <v>119</v>
      </c>
      <c r="C1224" s="75">
        <v>44599.166666666664</v>
      </c>
      <c r="D1224" s="74">
        <v>1.16174</v>
      </c>
      <c r="E1224" s="76">
        <v>33517</v>
      </c>
      <c r="F1224" s="77">
        <v>11.312000000000001</v>
      </c>
      <c r="G1224" s="31">
        <f t="shared" si="79"/>
        <v>1.1312000000000002</v>
      </c>
      <c r="H1224" s="32">
        <f t="shared" si="76"/>
        <v>344.59120999999988</v>
      </c>
      <c r="I1224" s="32">
        <f>MAX($H$19:H1224)</f>
        <v>352.44455999999991</v>
      </c>
      <c r="J1224" s="33">
        <f t="shared" si="77"/>
        <v>-7.8533500000000345</v>
      </c>
      <c r="K1224" s="34">
        <f t="shared" si="78"/>
        <v>3.2935420924258274E-3</v>
      </c>
      <c r="L1224" s="47"/>
    </row>
    <row r="1225" spans="1:12" x14ac:dyDescent="0.25">
      <c r="A1225" s="73" t="s">
        <v>111</v>
      </c>
      <c r="B1225" s="74" t="s">
        <v>119</v>
      </c>
      <c r="C1225" s="75">
        <v>44599.166666666664</v>
      </c>
      <c r="D1225" s="74">
        <v>18.507000000000001</v>
      </c>
      <c r="E1225" s="76"/>
      <c r="F1225" s="77">
        <v>6.5407000000000002</v>
      </c>
      <c r="G1225" s="31">
        <f t="shared" si="79"/>
        <v>0.65407000000000004</v>
      </c>
      <c r="H1225" s="32">
        <f t="shared" si="76"/>
        <v>345.24527999999987</v>
      </c>
      <c r="I1225" s="32">
        <f>MAX($H$19:H1225)</f>
        <v>352.44455999999991</v>
      </c>
      <c r="J1225" s="33">
        <f t="shared" si="77"/>
        <v>-7.1992800000000443</v>
      </c>
      <c r="K1225" s="34">
        <f t="shared" si="78"/>
        <v>1.8981041333003823E-3</v>
      </c>
      <c r="L1225" s="47"/>
    </row>
    <row r="1226" spans="1:12" x14ac:dyDescent="0.25">
      <c r="A1226" s="73" t="s">
        <v>113</v>
      </c>
      <c r="B1226" s="74" t="s">
        <v>119</v>
      </c>
      <c r="C1226" s="75">
        <v>44599.166666666664</v>
      </c>
      <c r="D1226" s="74">
        <v>0.72430000000000005</v>
      </c>
      <c r="E1226" s="76"/>
      <c r="F1226" s="77">
        <v>89.792699999999982</v>
      </c>
      <c r="G1226" s="31">
        <f t="shared" si="79"/>
        <v>8.9792699999999979</v>
      </c>
      <c r="H1226" s="32">
        <f t="shared" si="76"/>
        <v>354.22454999999985</v>
      </c>
      <c r="I1226" s="32">
        <f>MAX($H$19:H1226)</f>
        <v>354.22454999999985</v>
      </c>
      <c r="J1226" s="33">
        <f t="shared" si="77"/>
        <v>0</v>
      </c>
      <c r="K1226" s="34">
        <f t="shared" si="78"/>
        <v>2.6008378738733295E-2</v>
      </c>
      <c r="L1226" s="47"/>
    </row>
    <row r="1227" spans="1:12" x14ac:dyDescent="0.25">
      <c r="A1227" s="73" t="s">
        <v>110</v>
      </c>
      <c r="B1227" s="74" t="s">
        <v>119</v>
      </c>
      <c r="C1227" s="75">
        <v>44599.25</v>
      </c>
      <c r="D1227" s="74">
        <v>3096.5</v>
      </c>
      <c r="E1227" s="76"/>
      <c r="F1227" s="77">
        <v>9.5379000000000005</v>
      </c>
      <c r="G1227" s="31">
        <f t="shared" si="79"/>
        <v>0.95379000000000014</v>
      </c>
      <c r="H1227" s="32">
        <f t="shared" si="76"/>
        <v>355.17833999999988</v>
      </c>
      <c r="I1227" s="32">
        <f>MAX($H$19:H1227)</f>
        <v>355.17833999999988</v>
      </c>
      <c r="J1227" s="33">
        <f t="shared" si="77"/>
        <v>0</v>
      </c>
      <c r="K1227" s="34">
        <f t="shared" si="78"/>
        <v>2.6926140494780704E-3</v>
      </c>
      <c r="L1227" s="47"/>
    </row>
    <row r="1228" spans="1:12" x14ac:dyDescent="0.25">
      <c r="A1228" s="73" t="s">
        <v>112</v>
      </c>
      <c r="B1228" s="74" t="s">
        <v>119</v>
      </c>
      <c r="C1228" s="75">
        <v>44599.25</v>
      </c>
      <c r="D1228" s="74"/>
      <c r="E1228" s="76"/>
      <c r="F1228" s="77">
        <v>33.6462</v>
      </c>
      <c r="G1228" s="31">
        <f t="shared" si="79"/>
        <v>3.3646200000000004</v>
      </c>
      <c r="H1228" s="32">
        <f t="shared" si="76"/>
        <v>358.54295999999988</v>
      </c>
      <c r="I1228" s="32">
        <f>MAX($H$19:H1228)</f>
        <v>358.54295999999988</v>
      </c>
      <c r="J1228" s="33">
        <f t="shared" si="77"/>
        <v>0</v>
      </c>
      <c r="K1228" s="34">
        <f t="shared" si="78"/>
        <v>9.4730438798718009E-3</v>
      </c>
      <c r="L1228" s="47"/>
    </row>
    <row r="1229" spans="1:12" x14ac:dyDescent="0.25">
      <c r="A1229" s="73" t="s">
        <v>109</v>
      </c>
      <c r="B1229" s="74" t="s">
        <v>119</v>
      </c>
      <c r="C1229" s="75">
        <v>44599.666666666664</v>
      </c>
      <c r="D1229" s="74"/>
      <c r="E1229" s="76"/>
      <c r="F1229" s="77">
        <v>6.5692999999999993</v>
      </c>
      <c r="G1229" s="31">
        <f t="shared" si="79"/>
        <v>0.65693000000000001</v>
      </c>
      <c r="H1229" s="32">
        <f t="shared" si="76"/>
        <v>359.19988999999987</v>
      </c>
      <c r="I1229" s="32">
        <f>MAX($H$19:H1229)</f>
        <v>359.19988999999987</v>
      </c>
      <c r="J1229" s="33">
        <f t="shared" si="77"/>
        <v>0</v>
      </c>
      <c r="K1229" s="34">
        <f t="shared" si="78"/>
        <v>1.8322211653520881E-3</v>
      </c>
      <c r="L1229" s="47"/>
    </row>
    <row r="1230" spans="1:12" x14ac:dyDescent="0.25">
      <c r="A1230" s="73" t="s">
        <v>111</v>
      </c>
      <c r="B1230" s="74" t="s">
        <v>120</v>
      </c>
      <c r="C1230" s="75">
        <v>44602.25</v>
      </c>
      <c r="D1230" s="74">
        <v>18.114000000000001</v>
      </c>
      <c r="E1230" s="76"/>
      <c r="F1230" s="77">
        <v>-20.102399999999999</v>
      </c>
      <c r="G1230" s="31">
        <f t="shared" si="79"/>
        <v>-2.01024</v>
      </c>
      <c r="H1230" s="32">
        <f t="shared" si="76"/>
        <v>357.18964999999986</v>
      </c>
      <c r="I1230" s="32">
        <f>MAX($H$19:H1230)</f>
        <v>359.19988999999987</v>
      </c>
      <c r="J1230" s="33">
        <f t="shared" si="77"/>
        <v>-2.0102400000000102</v>
      </c>
      <c r="K1230" s="34">
        <f t="shared" si="78"/>
        <v>-5.5964382394437795E-3</v>
      </c>
      <c r="L1230" s="47"/>
    </row>
    <row r="1231" spans="1:12" x14ac:dyDescent="0.25">
      <c r="A1231" s="73" t="s">
        <v>108</v>
      </c>
      <c r="B1231" s="74" t="s">
        <v>120</v>
      </c>
      <c r="C1231" s="75">
        <v>44602.916666666664</v>
      </c>
      <c r="D1231" s="74">
        <v>1.1629799999999999</v>
      </c>
      <c r="E1231" s="76">
        <v>26113</v>
      </c>
      <c r="F1231" s="77">
        <v>6.7998000000000003</v>
      </c>
      <c r="G1231" s="31">
        <f t="shared" si="79"/>
        <v>0.67998000000000003</v>
      </c>
      <c r="H1231" s="32">
        <f t="shared" si="76"/>
        <v>357.86962999999986</v>
      </c>
      <c r="I1231" s="32">
        <f>MAX($H$19:H1231)</f>
        <v>359.19988999999987</v>
      </c>
      <c r="J1231" s="33">
        <f t="shared" si="77"/>
        <v>-1.3302600000000098</v>
      </c>
      <c r="K1231" s="34">
        <f t="shared" si="78"/>
        <v>1.9036945779364878E-3</v>
      </c>
      <c r="L1231" s="47"/>
    </row>
    <row r="1232" spans="1:12" x14ac:dyDescent="0.25">
      <c r="A1232" s="73" t="s">
        <v>111</v>
      </c>
      <c r="B1232" s="74" t="s">
        <v>120</v>
      </c>
      <c r="C1232" s="75">
        <v>44603.916666666664</v>
      </c>
      <c r="D1232" s="74">
        <v>16.420000000000002</v>
      </c>
      <c r="E1232" s="76"/>
      <c r="F1232" s="77">
        <v>9.1981999999999999</v>
      </c>
      <c r="G1232" s="31">
        <f t="shared" si="79"/>
        <v>0.91982000000000008</v>
      </c>
      <c r="H1232" s="32">
        <f t="shared" si="76"/>
        <v>358.78944999999987</v>
      </c>
      <c r="I1232" s="32">
        <f>MAX($H$19:H1232)</f>
        <v>359.19988999999987</v>
      </c>
      <c r="J1232" s="33">
        <f t="shared" si="77"/>
        <v>-0.41043999999999414</v>
      </c>
      <c r="K1232" s="34">
        <f t="shared" si="78"/>
        <v>2.5702656020294423E-3</v>
      </c>
      <c r="L1232" s="47"/>
    </row>
    <row r="1233" spans="1:12" x14ac:dyDescent="0.25">
      <c r="A1233" s="73" t="s">
        <v>113</v>
      </c>
      <c r="B1233" s="74" t="s">
        <v>119</v>
      </c>
      <c r="C1233" s="75">
        <v>44604.75</v>
      </c>
      <c r="D1233" s="74">
        <v>0.84250000000000003</v>
      </c>
      <c r="E1233" s="76"/>
      <c r="F1233" s="77">
        <v>-10.476600000000001</v>
      </c>
      <c r="G1233" s="31">
        <f t="shared" si="79"/>
        <v>-1.0476600000000003</v>
      </c>
      <c r="H1233" s="32">
        <f t="shared" si="76"/>
        <v>357.74178999999987</v>
      </c>
      <c r="I1233" s="32">
        <f>MAX($H$19:H1233)</f>
        <v>359.19988999999987</v>
      </c>
      <c r="J1233" s="33">
        <f t="shared" si="77"/>
        <v>-1.4581000000000017</v>
      </c>
      <c r="K1233" s="34">
        <f t="shared" si="78"/>
        <v>-2.9199855235431116E-3</v>
      </c>
      <c r="L1233" s="47"/>
    </row>
    <row r="1234" spans="1:12" x14ac:dyDescent="0.25">
      <c r="A1234" s="73" t="s">
        <v>109</v>
      </c>
      <c r="B1234" s="74" t="s">
        <v>120</v>
      </c>
      <c r="C1234" s="75">
        <v>44606.083333333336</v>
      </c>
      <c r="D1234" s="74"/>
      <c r="E1234" s="76"/>
      <c r="F1234" s="77">
        <v>-20.038</v>
      </c>
      <c r="G1234" s="31">
        <f t="shared" si="79"/>
        <v>-2.0038</v>
      </c>
      <c r="H1234" s="32">
        <f t="shared" si="76"/>
        <v>355.73798999999985</v>
      </c>
      <c r="I1234" s="32">
        <f>MAX($H$19:H1234)</f>
        <v>359.19988999999987</v>
      </c>
      <c r="J1234" s="33">
        <f t="shared" si="77"/>
        <v>-3.4619000000000142</v>
      </c>
      <c r="K1234" s="34">
        <f t="shared" si="78"/>
        <v>-5.6012466421662133E-3</v>
      </c>
      <c r="L1234" s="47"/>
    </row>
    <row r="1235" spans="1:12" x14ac:dyDescent="0.25">
      <c r="A1235" s="73" t="s">
        <v>110</v>
      </c>
      <c r="B1235" s="74" t="s">
        <v>120</v>
      </c>
      <c r="C1235" s="75">
        <v>44606.083333333336</v>
      </c>
      <c r="D1235" s="74">
        <v>2840.32</v>
      </c>
      <c r="E1235" s="76"/>
      <c r="F1235" s="77">
        <v>-9.9502000000000006</v>
      </c>
      <c r="G1235" s="31">
        <f t="shared" si="79"/>
        <v>-0.99502000000000013</v>
      </c>
      <c r="H1235" s="32">
        <f t="shared" si="76"/>
        <v>354.74296999999984</v>
      </c>
      <c r="I1235" s="32">
        <f>MAX($H$19:H1235)</f>
        <v>359.19988999999987</v>
      </c>
      <c r="J1235" s="33">
        <f t="shared" si="77"/>
        <v>-4.4569200000000251</v>
      </c>
      <c r="K1235" s="34">
        <f t="shared" si="78"/>
        <v>-2.7970585879792953E-3</v>
      </c>
      <c r="L1235" s="47"/>
    </row>
    <row r="1236" spans="1:12" x14ac:dyDescent="0.25">
      <c r="A1236" s="73" t="s">
        <v>111</v>
      </c>
      <c r="B1236" s="74" t="s">
        <v>120</v>
      </c>
      <c r="C1236" s="75">
        <v>44606.083333333336</v>
      </c>
      <c r="D1236" s="74">
        <v>15.289</v>
      </c>
      <c r="E1236" s="76"/>
      <c r="F1236" s="77">
        <v>-20.2712</v>
      </c>
      <c r="G1236" s="31">
        <f t="shared" si="79"/>
        <v>-2.02712</v>
      </c>
      <c r="H1236" s="32">
        <f t="shared" si="76"/>
        <v>352.71584999999982</v>
      </c>
      <c r="I1236" s="32">
        <f>MAX($H$19:H1236)</f>
        <v>359.19988999999987</v>
      </c>
      <c r="J1236" s="33">
        <f t="shared" si="77"/>
        <v>-6.48404000000005</v>
      </c>
      <c r="K1236" s="34">
        <f t="shared" si="78"/>
        <v>-5.7143345222600006E-3</v>
      </c>
      <c r="L1236" s="47"/>
    </row>
    <row r="1237" spans="1:12" x14ac:dyDescent="0.25">
      <c r="A1237" s="73" t="s">
        <v>112</v>
      </c>
      <c r="B1237" s="74" t="s">
        <v>120</v>
      </c>
      <c r="C1237" s="75">
        <v>44606.083333333336</v>
      </c>
      <c r="D1237" s="74"/>
      <c r="E1237" s="76"/>
      <c r="F1237" s="77">
        <v>-20.295400000000001</v>
      </c>
      <c r="G1237" s="31">
        <f t="shared" si="79"/>
        <v>-2.0295400000000003</v>
      </c>
      <c r="H1237" s="32">
        <f t="shared" si="76"/>
        <v>350.68630999999982</v>
      </c>
      <c r="I1237" s="32">
        <f>MAX($H$19:H1237)</f>
        <v>359.19988999999987</v>
      </c>
      <c r="J1237" s="33">
        <f t="shared" si="77"/>
        <v>-8.5135800000000472</v>
      </c>
      <c r="K1237" s="34">
        <f t="shared" si="78"/>
        <v>-5.7540368543120834E-3</v>
      </c>
      <c r="L1237" s="47"/>
    </row>
    <row r="1238" spans="1:12" x14ac:dyDescent="0.25">
      <c r="A1238" s="73" t="s">
        <v>109</v>
      </c>
      <c r="B1238" s="74" t="s">
        <v>119</v>
      </c>
      <c r="C1238" s="75">
        <v>44606.583333333336</v>
      </c>
      <c r="D1238" s="74"/>
      <c r="E1238" s="76"/>
      <c r="F1238" s="77">
        <v>27.221399999999999</v>
      </c>
      <c r="G1238" s="31">
        <f t="shared" si="79"/>
        <v>2.72214</v>
      </c>
      <c r="H1238" s="32">
        <f t="shared" si="76"/>
        <v>353.40844999999985</v>
      </c>
      <c r="I1238" s="32">
        <f>MAX($H$19:H1238)</f>
        <v>359.19988999999987</v>
      </c>
      <c r="J1238" s="33">
        <f t="shared" si="77"/>
        <v>-5.7914400000000228</v>
      </c>
      <c r="K1238" s="34">
        <f t="shared" si="78"/>
        <v>7.7623218311544395E-3</v>
      </c>
      <c r="L1238" s="47"/>
    </row>
    <row r="1239" spans="1:12" x14ac:dyDescent="0.25">
      <c r="A1239" s="73" t="s">
        <v>110</v>
      </c>
      <c r="B1239" s="74" t="s">
        <v>119</v>
      </c>
      <c r="C1239" s="75">
        <v>44606.583333333336</v>
      </c>
      <c r="D1239" s="74">
        <v>2938.67</v>
      </c>
      <c r="E1239" s="76"/>
      <c r="F1239" s="77">
        <v>-19.886600000000001</v>
      </c>
      <c r="G1239" s="31">
        <f t="shared" si="79"/>
        <v>-1.9886600000000003</v>
      </c>
      <c r="H1239" s="32">
        <f t="shared" si="76"/>
        <v>351.41978999999986</v>
      </c>
      <c r="I1239" s="32">
        <f>MAX($H$19:H1239)</f>
        <v>359.19988999999987</v>
      </c>
      <c r="J1239" s="33">
        <f t="shared" si="77"/>
        <v>-7.7801000000000045</v>
      </c>
      <c r="K1239" s="34">
        <f t="shared" si="78"/>
        <v>-5.6270867320801221E-3</v>
      </c>
      <c r="L1239" s="47"/>
    </row>
    <row r="1240" spans="1:12" x14ac:dyDescent="0.25">
      <c r="A1240" s="73" t="s">
        <v>113</v>
      </c>
      <c r="B1240" s="74" t="s">
        <v>119</v>
      </c>
      <c r="C1240" s="75">
        <v>44607.083333333336</v>
      </c>
      <c r="D1240" s="74">
        <v>0.82820000000000005</v>
      </c>
      <c r="E1240" s="76"/>
      <c r="F1240" s="77">
        <v>0.41220000000000001</v>
      </c>
      <c r="G1240" s="31">
        <f t="shared" si="79"/>
        <v>4.1220000000000007E-2</v>
      </c>
      <c r="H1240" s="32">
        <f t="shared" si="76"/>
        <v>351.46100999999987</v>
      </c>
      <c r="I1240" s="32">
        <f>MAX($H$19:H1240)</f>
        <v>359.19988999999987</v>
      </c>
      <c r="J1240" s="33">
        <f t="shared" si="77"/>
        <v>-7.7388799999999947</v>
      </c>
      <c r="K1240" s="34">
        <f t="shared" si="78"/>
        <v>1.1729561388684751E-4</v>
      </c>
      <c r="L1240" s="47"/>
    </row>
    <row r="1241" spans="1:12" x14ac:dyDescent="0.25">
      <c r="A1241" s="73" t="s">
        <v>113</v>
      </c>
      <c r="B1241" s="74" t="s">
        <v>120</v>
      </c>
      <c r="C1241" s="75">
        <v>44609.416666666664</v>
      </c>
      <c r="D1241" s="74">
        <v>0.81369999999999998</v>
      </c>
      <c r="E1241" s="76"/>
      <c r="F1241" s="77">
        <v>17.099800000000002</v>
      </c>
      <c r="G1241" s="31">
        <f t="shared" si="79"/>
        <v>1.7099800000000003</v>
      </c>
      <c r="H1241" s="32">
        <f t="shared" ref="H1241:H1304" si="80">(H1240+G1241)</f>
        <v>353.17098999999985</v>
      </c>
      <c r="I1241" s="32">
        <f>MAX($H$19:H1241)</f>
        <v>359.19988999999987</v>
      </c>
      <c r="J1241" s="33">
        <f t="shared" ref="J1241:J1304" si="81">(H1241-I1241)</f>
        <v>-6.0289000000000215</v>
      </c>
      <c r="K1241" s="34">
        <f t="shared" si="78"/>
        <v>4.8653476526456796E-3</v>
      </c>
      <c r="L1241" s="47"/>
    </row>
    <row r="1242" spans="1:12" x14ac:dyDescent="0.25">
      <c r="A1242" s="73" t="s">
        <v>111</v>
      </c>
      <c r="B1242" s="74" t="s">
        <v>120</v>
      </c>
      <c r="C1242" s="75">
        <v>44612.25</v>
      </c>
      <c r="D1242" s="74">
        <v>14.680999999999999</v>
      </c>
      <c r="E1242" s="76"/>
      <c r="F1242" s="77">
        <v>2.9966000000000004</v>
      </c>
      <c r="G1242" s="31">
        <f t="shared" si="79"/>
        <v>0.29966000000000004</v>
      </c>
      <c r="H1242" s="32">
        <f t="shared" si="80"/>
        <v>353.47064999999986</v>
      </c>
      <c r="I1242" s="32">
        <f>MAX($H$19:H1242)</f>
        <v>359.19988999999987</v>
      </c>
      <c r="J1242" s="33">
        <f t="shared" si="81"/>
        <v>-5.7292400000000043</v>
      </c>
      <c r="K1242" s="34">
        <f t="shared" si="78"/>
        <v>8.4848418608785003E-4</v>
      </c>
      <c r="L1242" s="47"/>
    </row>
    <row r="1243" spans="1:12" x14ac:dyDescent="0.25">
      <c r="A1243" s="73" t="s">
        <v>113</v>
      </c>
      <c r="B1243" s="74" t="s">
        <v>120</v>
      </c>
      <c r="C1243" s="75">
        <v>44612.25</v>
      </c>
      <c r="D1243" s="74">
        <v>0.78339999999999999</v>
      </c>
      <c r="E1243" s="76">
        <v>35823</v>
      </c>
      <c r="F1243" s="77">
        <v>-8.8841999999999999</v>
      </c>
      <c r="G1243" s="31">
        <f t="shared" si="79"/>
        <v>-0.88841999999999999</v>
      </c>
      <c r="H1243" s="32">
        <f t="shared" si="80"/>
        <v>352.58222999999987</v>
      </c>
      <c r="I1243" s="32">
        <f>MAX($H$19:H1243)</f>
        <v>359.19988999999987</v>
      </c>
      <c r="J1243" s="33">
        <f t="shared" si="81"/>
        <v>-6.6176600000000008</v>
      </c>
      <c r="K1243" s="34">
        <f t="shared" si="78"/>
        <v>-2.5134194310051372E-3</v>
      </c>
      <c r="L1243" s="47"/>
    </row>
    <row r="1244" spans="1:12" x14ac:dyDescent="0.25">
      <c r="A1244" s="73" t="s">
        <v>108</v>
      </c>
      <c r="B1244" s="74" t="s">
        <v>120</v>
      </c>
      <c r="C1244" s="75">
        <v>44612.333333333336</v>
      </c>
      <c r="D1244" s="74">
        <v>0.94864000000000004</v>
      </c>
      <c r="E1244" s="76">
        <v>38513</v>
      </c>
      <c r="F1244" s="77">
        <v>6.7589999999999995</v>
      </c>
      <c r="G1244" s="31">
        <f t="shared" si="79"/>
        <v>0.67589999999999995</v>
      </c>
      <c r="H1244" s="32">
        <f t="shared" si="80"/>
        <v>353.25812999999988</v>
      </c>
      <c r="I1244" s="32">
        <f>MAX($H$19:H1244)</f>
        <v>359.19988999999987</v>
      </c>
      <c r="J1244" s="33">
        <f t="shared" si="81"/>
        <v>-5.9417599999999879</v>
      </c>
      <c r="K1244" s="34">
        <f t="shared" ref="K1244:K1307" si="82">(H1244/H1243)-1</f>
        <v>1.9169996173657999E-3</v>
      </c>
      <c r="L1244" s="47"/>
    </row>
    <row r="1245" spans="1:12" x14ac:dyDescent="0.25">
      <c r="A1245" s="73" t="s">
        <v>109</v>
      </c>
      <c r="B1245" s="74" t="s">
        <v>120</v>
      </c>
      <c r="C1245" s="75">
        <v>44612.333333333336</v>
      </c>
      <c r="D1245" s="74"/>
      <c r="E1245" s="76"/>
      <c r="F1245" s="77">
        <v>6.5462999999999996</v>
      </c>
      <c r="G1245" s="31">
        <f t="shared" si="79"/>
        <v>0.65463000000000005</v>
      </c>
      <c r="H1245" s="32">
        <f t="shared" si="80"/>
        <v>353.91275999999988</v>
      </c>
      <c r="I1245" s="32">
        <f>MAX($H$19:H1245)</f>
        <v>359.19988999999987</v>
      </c>
      <c r="J1245" s="33">
        <f t="shared" si="81"/>
        <v>-5.2871299999999906</v>
      </c>
      <c r="K1245" s="34">
        <f t="shared" si="82"/>
        <v>1.853120832633115E-3</v>
      </c>
      <c r="L1245" s="47"/>
    </row>
    <row r="1246" spans="1:12" x14ac:dyDescent="0.25">
      <c r="A1246" s="73" t="s">
        <v>112</v>
      </c>
      <c r="B1246" s="74" t="s">
        <v>120</v>
      </c>
      <c r="C1246" s="75">
        <v>44612.416666666664</v>
      </c>
      <c r="D1246" s="74"/>
      <c r="E1246" s="76"/>
      <c r="F1246" s="77">
        <v>-19.168199999999999</v>
      </c>
      <c r="G1246" s="31">
        <f t="shared" si="79"/>
        <v>-1.91682</v>
      </c>
      <c r="H1246" s="32">
        <f t="shared" si="80"/>
        <v>351.99593999999991</v>
      </c>
      <c r="I1246" s="32">
        <f>MAX($H$19:H1246)</f>
        <v>359.19988999999987</v>
      </c>
      <c r="J1246" s="33">
        <f t="shared" si="81"/>
        <v>-7.2039499999999634</v>
      </c>
      <c r="K1246" s="34">
        <f t="shared" si="82"/>
        <v>-5.416080505263432E-3</v>
      </c>
      <c r="L1246" s="47"/>
    </row>
    <row r="1247" spans="1:12" x14ac:dyDescent="0.25">
      <c r="A1247" s="73" t="s">
        <v>108</v>
      </c>
      <c r="B1247" s="74" t="s">
        <v>120</v>
      </c>
      <c r="C1247" s="75">
        <v>44613.583333333336</v>
      </c>
      <c r="D1247" s="74">
        <v>0.91303000000000001</v>
      </c>
      <c r="E1247" s="76">
        <v>28636</v>
      </c>
      <c r="F1247" s="77">
        <v>-20.325800000000001</v>
      </c>
      <c r="G1247" s="31">
        <f t="shared" si="79"/>
        <v>-2.0325800000000003</v>
      </c>
      <c r="H1247" s="32">
        <f t="shared" si="80"/>
        <v>349.96335999999991</v>
      </c>
      <c r="I1247" s="32">
        <f>MAX($H$19:H1247)</f>
        <v>359.19988999999987</v>
      </c>
      <c r="J1247" s="33">
        <f t="shared" si="81"/>
        <v>-9.2365299999999593</v>
      </c>
      <c r="K1247" s="34">
        <f t="shared" si="82"/>
        <v>-5.7744416029343881E-3</v>
      </c>
      <c r="L1247" s="47"/>
    </row>
    <row r="1248" spans="1:12" x14ac:dyDescent="0.25">
      <c r="A1248" s="73" t="s">
        <v>109</v>
      </c>
      <c r="B1248" s="74" t="s">
        <v>120</v>
      </c>
      <c r="C1248" s="75">
        <v>44613.583333333336</v>
      </c>
      <c r="D1248" s="74"/>
      <c r="E1248" s="76"/>
      <c r="F1248" s="77">
        <v>-20.186</v>
      </c>
      <c r="G1248" s="31">
        <f t="shared" si="79"/>
        <v>-2.0186000000000002</v>
      </c>
      <c r="H1248" s="32">
        <f t="shared" si="80"/>
        <v>347.94475999999992</v>
      </c>
      <c r="I1248" s="32">
        <f>MAX($H$19:H1248)</f>
        <v>359.19988999999987</v>
      </c>
      <c r="J1248" s="33">
        <f t="shared" si="81"/>
        <v>-11.255129999999951</v>
      </c>
      <c r="K1248" s="34">
        <f t="shared" si="82"/>
        <v>-5.7680324020206175E-3</v>
      </c>
      <c r="L1248" s="47"/>
    </row>
    <row r="1249" spans="1:12" x14ac:dyDescent="0.25">
      <c r="A1249" s="73" t="s">
        <v>111</v>
      </c>
      <c r="B1249" s="74" t="s">
        <v>120</v>
      </c>
      <c r="C1249" s="75">
        <v>44613.583333333336</v>
      </c>
      <c r="D1249" s="74">
        <v>14.135999999999999</v>
      </c>
      <c r="E1249" s="76"/>
      <c r="F1249" s="77">
        <v>-20.233599999999999</v>
      </c>
      <c r="G1249" s="31">
        <f t="shared" si="79"/>
        <v>-2.0233599999999998</v>
      </c>
      <c r="H1249" s="32">
        <f t="shared" si="80"/>
        <v>345.92139999999989</v>
      </c>
      <c r="I1249" s="32">
        <f>MAX($H$19:H1249)</f>
        <v>359.19988999999987</v>
      </c>
      <c r="J1249" s="33">
        <f t="shared" si="81"/>
        <v>-13.278489999999977</v>
      </c>
      <c r="K1249" s="34">
        <f t="shared" si="82"/>
        <v>-5.8151759491938959E-3</v>
      </c>
      <c r="L1249" s="47"/>
    </row>
    <row r="1250" spans="1:12" x14ac:dyDescent="0.25">
      <c r="A1250" s="73" t="s">
        <v>112</v>
      </c>
      <c r="B1250" s="74" t="s">
        <v>120</v>
      </c>
      <c r="C1250" s="75">
        <v>44613.583333333336</v>
      </c>
      <c r="D1250" s="74"/>
      <c r="E1250" s="76"/>
      <c r="F1250" s="77">
        <v>-20.1648</v>
      </c>
      <c r="G1250" s="31">
        <f t="shared" si="79"/>
        <v>-2.0164800000000001</v>
      </c>
      <c r="H1250" s="32">
        <f t="shared" si="80"/>
        <v>343.90491999999989</v>
      </c>
      <c r="I1250" s="32">
        <f>MAX($H$19:H1250)</f>
        <v>359.19988999999987</v>
      </c>
      <c r="J1250" s="33">
        <f t="shared" si="81"/>
        <v>-15.294969999999978</v>
      </c>
      <c r="K1250" s="34">
        <f t="shared" si="82"/>
        <v>-5.8293011071300915E-3</v>
      </c>
      <c r="L1250" s="47"/>
    </row>
    <row r="1251" spans="1:12" x14ac:dyDescent="0.25">
      <c r="A1251" s="73" t="s">
        <v>111</v>
      </c>
      <c r="B1251" s="74" t="s">
        <v>120</v>
      </c>
      <c r="C1251" s="75">
        <v>44615.916666666664</v>
      </c>
      <c r="D1251" s="74">
        <v>13.63</v>
      </c>
      <c r="E1251" s="76"/>
      <c r="F1251" s="77">
        <v>32.195499999999996</v>
      </c>
      <c r="G1251" s="31">
        <f t="shared" si="79"/>
        <v>3.2195499999999999</v>
      </c>
      <c r="H1251" s="32">
        <f t="shared" si="80"/>
        <v>347.12446999999992</v>
      </c>
      <c r="I1251" s="32">
        <f>MAX($H$19:H1251)</f>
        <v>359.19988999999987</v>
      </c>
      <c r="J1251" s="33">
        <f t="shared" si="81"/>
        <v>-12.075419999999951</v>
      </c>
      <c r="K1251" s="34">
        <f t="shared" si="82"/>
        <v>9.3617445193863169E-3</v>
      </c>
      <c r="L1251" s="47"/>
    </row>
    <row r="1252" spans="1:12" x14ac:dyDescent="0.25">
      <c r="A1252" s="73" t="s">
        <v>108</v>
      </c>
      <c r="B1252" s="74" t="s">
        <v>120</v>
      </c>
      <c r="C1252" s="75">
        <v>44616</v>
      </c>
      <c r="D1252" s="74">
        <v>0.86614999999999998</v>
      </c>
      <c r="E1252" s="76">
        <v>23607</v>
      </c>
      <c r="F1252" s="77">
        <v>20.790700000000001</v>
      </c>
      <c r="G1252" s="31">
        <f t="shared" si="79"/>
        <v>2.0790700000000002</v>
      </c>
      <c r="H1252" s="32">
        <f t="shared" si="80"/>
        <v>349.20353999999992</v>
      </c>
      <c r="I1252" s="32">
        <f>MAX($H$19:H1252)</f>
        <v>359.19988999999987</v>
      </c>
      <c r="J1252" s="33">
        <f t="shared" si="81"/>
        <v>-9.9963499999999499</v>
      </c>
      <c r="K1252" s="34">
        <f t="shared" si="82"/>
        <v>5.9894077764093279E-3</v>
      </c>
      <c r="L1252" s="47"/>
    </row>
    <row r="1253" spans="1:12" x14ac:dyDescent="0.25">
      <c r="A1253" s="73" t="s">
        <v>112</v>
      </c>
      <c r="B1253" s="74" t="s">
        <v>120</v>
      </c>
      <c r="C1253" s="75">
        <v>44616</v>
      </c>
      <c r="D1253" s="74"/>
      <c r="E1253" s="76"/>
      <c r="F1253" s="77">
        <v>21.267799999999998</v>
      </c>
      <c r="G1253" s="31">
        <f t="shared" si="79"/>
        <v>2.1267799999999997</v>
      </c>
      <c r="H1253" s="32">
        <f t="shared" si="80"/>
        <v>351.33031999999992</v>
      </c>
      <c r="I1253" s="32">
        <f>MAX($H$19:H1253)</f>
        <v>359.19988999999987</v>
      </c>
      <c r="J1253" s="33">
        <f t="shared" si="81"/>
        <v>-7.8695699999999533</v>
      </c>
      <c r="K1253" s="34">
        <f t="shared" si="82"/>
        <v>6.0903735397412895E-3</v>
      </c>
      <c r="L1253" s="47"/>
    </row>
    <row r="1254" spans="1:12" x14ac:dyDescent="0.25">
      <c r="A1254" s="73" t="s">
        <v>108</v>
      </c>
      <c r="B1254" s="74" t="s">
        <v>120</v>
      </c>
      <c r="C1254" s="75">
        <v>44619.083333333336</v>
      </c>
      <c r="D1254" s="74">
        <v>0.85240000000000005</v>
      </c>
      <c r="E1254" s="76">
        <v>27674</v>
      </c>
      <c r="F1254" s="77">
        <v>-19.947400000000002</v>
      </c>
      <c r="G1254" s="31">
        <f t="shared" si="79"/>
        <v>-1.9947400000000002</v>
      </c>
      <c r="H1254" s="32">
        <f t="shared" si="80"/>
        <v>349.33557999999994</v>
      </c>
      <c r="I1254" s="32">
        <f>MAX($H$19:H1254)</f>
        <v>359.19988999999987</v>
      </c>
      <c r="J1254" s="33">
        <f t="shared" si="81"/>
        <v>-9.8643099999999322</v>
      </c>
      <c r="K1254" s="34">
        <f t="shared" si="82"/>
        <v>-5.6776767800740258E-3</v>
      </c>
      <c r="L1254" s="47"/>
    </row>
    <row r="1255" spans="1:12" x14ac:dyDescent="0.25">
      <c r="A1255" s="73" t="s">
        <v>108</v>
      </c>
      <c r="B1255" s="74" t="s">
        <v>119</v>
      </c>
      <c r="C1255" s="75">
        <v>44620.666666666664</v>
      </c>
      <c r="D1255" s="74">
        <v>0.9405</v>
      </c>
      <c r="E1255" s="76">
        <v>25204</v>
      </c>
      <c r="F1255" s="77">
        <v>6.5404</v>
      </c>
      <c r="G1255" s="31">
        <f t="shared" si="79"/>
        <v>0.65404000000000007</v>
      </c>
      <c r="H1255" s="32">
        <f t="shared" si="80"/>
        <v>349.98961999999995</v>
      </c>
      <c r="I1255" s="32">
        <f>MAX($H$19:H1255)</f>
        <v>359.19988999999987</v>
      </c>
      <c r="J1255" s="33">
        <f t="shared" si="81"/>
        <v>-9.2102699999999231</v>
      </c>
      <c r="K1255" s="34">
        <f t="shared" si="82"/>
        <v>1.8722398674650975E-3</v>
      </c>
      <c r="L1255" s="47"/>
    </row>
    <row r="1256" spans="1:12" x14ac:dyDescent="0.25">
      <c r="A1256" s="73" t="s">
        <v>109</v>
      </c>
      <c r="B1256" s="74" t="s">
        <v>119</v>
      </c>
      <c r="C1256" s="75">
        <v>44620.666666666664</v>
      </c>
      <c r="D1256" s="74"/>
      <c r="E1256" s="76"/>
      <c r="F1256" s="77">
        <v>28.875900000000001</v>
      </c>
      <c r="G1256" s="31">
        <f t="shared" si="79"/>
        <v>2.8875900000000003</v>
      </c>
      <c r="H1256" s="32">
        <f t="shared" si="80"/>
        <v>352.87720999999993</v>
      </c>
      <c r="I1256" s="32">
        <f>MAX($H$19:H1256)</f>
        <v>359.19988999999987</v>
      </c>
      <c r="J1256" s="33">
        <f t="shared" si="81"/>
        <v>-6.3226799999999344</v>
      </c>
      <c r="K1256" s="34">
        <f t="shared" si="82"/>
        <v>8.2505018291685328E-3</v>
      </c>
      <c r="L1256" s="47"/>
    </row>
    <row r="1257" spans="1:12" x14ac:dyDescent="0.25">
      <c r="A1257" s="73" t="s">
        <v>110</v>
      </c>
      <c r="B1257" s="74" t="s">
        <v>119</v>
      </c>
      <c r="C1257" s="75">
        <v>44620.666666666664</v>
      </c>
      <c r="D1257" s="74">
        <v>2817.73</v>
      </c>
      <c r="E1257" s="76"/>
      <c r="F1257" s="77">
        <v>18.3264</v>
      </c>
      <c r="G1257" s="31">
        <f t="shared" ref="G1257:G1320" si="83">(F1257*0.1)</f>
        <v>1.83264</v>
      </c>
      <c r="H1257" s="32">
        <f t="shared" si="80"/>
        <v>354.70984999999996</v>
      </c>
      <c r="I1257" s="32">
        <f>MAX($H$19:H1257)</f>
        <v>359.19988999999987</v>
      </c>
      <c r="J1257" s="33">
        <f t="shared" si="81"/>
        <v>-4.4900399999999081</v>
      </c>
      <c r="K1257" s="34">
        <f t="shared" si="82"/>
        <v>5.1934212470112762E-3</v>
      </c>
      <c r="L1257" s="47"/>
    </row>
    <row r="1258" spans="1:12" x14ac:dyDescent="0.25">
      <c r="A1258" s="73" t="s">
        <v>111</v>
      </c>
      <c r="B1258" s="74" t="s">
        <v>119</v>
      </c>
      <c r="C1258" s="75">
        <v>44620.666666666664</v>
      </c>
      <c r="D1258" s="74">
        <v>14.685</v>
      </c>
      <c r="E1258" s="76"/>
      <c r="F1258" s="77">
        <v>15.478200000000001</v>
      </c>
      <c r="G1258" s="31">
        <f t="shared" si="83"/>
        <v>1.5478200000000002</v>
      </c>
      <c r="H1258" s="32">
        <f t="shared" si="80"/>
        <v>356.25766999999996</v>
      </c>
      <c r="I1258" s="32">
        <f>MAX($H$19:H1258)</f>
        <v>359.19988999999987</v>
      </c>
      <c r="J1258" s="33">
        <f t="shared" si="81"/>
        <v>-2.9422199999999066</v>
      </c>
      <c r="K1258" s="34">
        <f t="shared" si="82"/>
        <v>4.3636228314494208E-3</v>
      </c>
      <c r="L1258" s="47"/>
    </row>
    <row r="1259" spans="1:12" x14ac:dyDescent="0.25">
      <c r="A1259" s="73" t="s">
        <v>112</v>
      </c>
      <c r="B1259" s="74" t="s">
        <v>119</v>
      </c>
      <c r="C1259" s="75">
        <v>44620.666666666664</v>
      </c>
      <c r="D1259" s="74"/>
      <c r="E1259" s="76"/>
      <c r="F1259" s="77">
        <v>6.5799000000000003</v>
      </c>
      <c r="G1259" s="31">
        <f t="shared" si="83"/>
        <v>0.65799000000000007</v>
      </c>
      <c r="H1259" s="32">
        <f t="shared" si="80"/>
        <v>356.91565999999995</v>
      </c>
      <c r="I1259" s="32">
        <f>MAX($H$19:H1259)</f>
        <v>359.19988999999987</v>
      </c>
      <c r="J1259" s="33">
        <f t="shared" si="81"/>
        <v>-2.2842299999999227</v>
      </c>
      <c r="K1259" s="34">
        <f t="shared" si="82"/>
        <v>1.8469497091808673E-3</v>
      </c>
      <c r="L1259" s="47"/>
    </row>
    <row r="1260" spans="1:12" x14ac:dyDescent="0.25">
      <c r="A1260" s="73" t="s">
        <v>113</v>
      </c>
      <c r="B1260" s="74" t="s">
        <v>119</v>
      </c>
      <c r="C1260" s="75">
        <v>44620.75</v>
      </c>
      <c r="D1260" s="74">
        <v>0.76070000000000004</v>
      </c>
      <c r="E1260" s="76"/>
      <c r="F1260" s="77">
        <v>6.706999999999999</v>
      </c>
      <c r="G1260" s="31">
        <f t="shared" si="83"/>
        <v>0.67069999999999996</v>
      </c>
      <c r="H1260" s="32">
        <f t="shared" si="80"/>
        <v>357.58635999999996</v>
      </c>
      <c r="I1260" s="32">
        <f>MAX($H$19:H1260)</f>
        <v>359.19988999999987</v>
      </c>
      <c r="J1260" s="33">
        <f t="shared" si="81"/>
        <v>-1.613529999999912</v>
      </c>
      <c r="K1260" s="34">
        <f t="shared" si="82"/>
        <v>1.8791554284842693E-3</v>
      </c>
      <c r="L1260" s="47"/>
    </row>
    <row r="1261" spans="1:12" x14ac:dyDescent="0.25">
      <c r="A1261" s="73" t="s">
        <v>108</v>
      </c>
      <c r="B1261" s="74" t="s">
        <v>120</v>
      </c>
      <c r="C1261" s="75">
        <v>44626.416666666664</v>
      </c>
      <c r="D1261" s="74">
        <v>0.83730000000000004</v>
      </c>
      <c r="E1261" s="76">
        <v>43094</v>
      </c>
      <c r="F1261" s="77">
        <v>9.4634</v>
      </c>
      <c r="G1261" s="31">
        <f t="shared" si="83"/>
        <v>0.94634000000000007</v>
      </c>
      <c r="H1261" s="32">
        <f t="shared" si="80"/>
        <v>358.53269999999998</v>
      </c>
      <c r="I1261" s="32">
        <f>MAX($H$19:H1261)</f>
        <v>359.19988999999987</v>
      </c>
      <c r="J1261" s="33">
        <f t="shared" si="81"/>
        <v>-0.66718999999989137</v>
      </c>
      <c r="K1261" s="34">
        <f t="shared" si="82"/>
        <v>2.6464655978488683E-3</v>
      </c>
      <c r="L1261" s="47"/>
    </row>
    <row r="1262" spans="1:12" x14ac:dyDescent="0.25">
      <c r="A1262" s="73" t="s">
        <v>111</v>
      </c>
      <c r="B1262" s="74" t="s">
        <v>120</v>
      </c>
      <c r="C1262" s="75">
        <v>44626.416666666664</v>
      </c>
      <c r="D1262" s="74">
        <v>13.571999999999999</v>
      </c>
      <c r="E1262" s="76"/>
      <c r="F1262" s="77">
        <v>17.765599999999999</v>
      </c>
      <c r="G1262" s="31">
        <f t="shared" si="83"/>
        <v>1.7765599999999999</v>
      </c>
      <c r="H1262" s="32">
        <f t="shared" si="80"/>
        <v>360.30925999999999</v>
      </c>
      <c r="I1262" s="32">
        <f>MAX($H$19:H1262)</f>
        <v>360.30925999999999</v>
      </c>
      <c r="J1262" s="33">
        <f t="shared" si="81"/>
        <v>0</v>
      </c>
      <c r="K1262" s="34">
        <f t="shared" si="82"/>
        <v>4.9550849894584026E-3</v>
      </c>
      <c r="L1262" s="47"/>
    </row>
    <row r="1263" spans="1:12" x14ac:dyDescent="0.25">
      <c r="A1263" s="73" t="s">
        <v>112</v>
      </c>
      <c r="B1263" s="74" t="s">
        <v>120</v>
      </c>
      <c r="C1263" s="75">
        <v>44626.5</v>
      </c>
      <c r="D1263" s="74"/>
      <c r="E1263" s="76"/>
      <c r="F1263" s="77">
        <v>14.1539</v>
      </c>
      <c r="G1263" s="31">
        <f t="shared" si="83"/>
        <v>1.4153900000000001</v>
      </c>
      <c r="H1263" s="32">
        <f t="shared" si="80"/>
        <v>361.72465</v>
      </c>
      <c r="I1263" s="32">
        <f>MAX($H$19:H1263)</f>
        <v>361.72465</v>
      </c>
      <c r="J1263" s="33">
        <f t="shared" si="81"/>
        <v>0</v>
      </c>
      <c r="K1263" s="34">
        <f t="shared" si="82"/>
        <v>3.9282642916254051E-3</v>
      </c>
      <c r="L1263" s="47"/>
    </row>
    <row r="1264" spans="1:12" x14ac:dyDescent="0.25">
      <c r="A1264" s="73" t="s">
        <v>110</v>
      </c>
      <c r="B1264" s="74" t="s">
        <v>120</v>
      </c>
      <c r="C1264" s="75">
        <v>44627.083333333336</v>
      </c>
      <c r="D1264" s="74">
        <v>2545.63</v>
      </c>
      <c r="E1264" s="76"/>
      <c r="F1264" s="77">
        <v>6.5486000000000004</v>
      </c>
      <c r="G1264" s="31">
        <f t="shared" si="83"/>
        <v>0.65486000000000011</v>
      </c>
      <c r="H1264" s="32">
        <f t="shared" si="80"/>
        <v>362.37950999999998</v>
      </c>
      <c r="I1264" s="32">
        <f>MAX($H$19:H1264)</f>
        <v>362.37950999999998</v>
      </c>
      <c r="J1264" s="33">
        <f t="shared" si="81"/>
        <v>0</v>
      </c>
      <c r="K1264" s="34">
        <f t="shared" si="82"/>
        <v>1.8103825658548622E-3</v>
      </c>
      <c r="L1264" s="47"/>
    </row>
    <row r="1265" spans="1:12" x14ac:dyDescent="0.25">
      <c r="A1265" s="73" t="s">
        <v>113</v>
      </c>
      <c r="B1265" s="74" t="s">
        <v>119</v>
      </c>
      <c r="C1265" s="75">
        <v>44627.5</v>
      </c>
      <c r="D1265" s="74">
        <v>0.74250000000000005</v>
      </c>
      <c r="E1265" s="76"/>
      <c r="F1265" s="77">
        <v>-20.287600000000001</v>
      </c>
      <c r="G1265" s="31">
        <f t="shared" si="83"/>
        <v>-2.0287600000000001</v>
      </c>
      <c r="H1265" s="32">
        <f t="shared" si="80"/>
        <v>360.35075000000001</v>
      </c>
      <c r="I1265" s="32">
        <f>MAX($H$19:H1265)</f>
        <v>362.37950999999998</v>
      </c>
      <c r="J1265" s="33">
        <f t="shared" si="81"/>
        <v>-2.028759999999977</v>
      </c>
      <c r="K1265" s="34">
        <f t="shared" si="82"/>
        <v>-5.5984401546322893E-3</v>
      </c>
      <c r="L1265" s="47"/>
    </row>
    <row r="1266" spans="1:12" x14ac:dyDescent="0.25">
      <c r="A1266" s="73" t="s">
        <v>113</v>
      </c>
      <c r="B1266" s="74" t="s">
        <v>120</v>
      </c>
      <c r="C1266" s="75">
        <v>44627.916666666664</v>
      </c>
      <c r="D1266" s="74">
        <v>0.71850000000000003</v>
      </c>
      <c r="E1266" s="76"/>
      <c r="F1266" s="77">
        <v>-3.4392</v>
      </c>
      <c r="G1266" s="31">
        <f t="shared" si="83"/>
        <v>-0.34392</v>
      </c>
      <c r="H1266" s="32">
        <f t="shared" si="80"/>
        <v>360.00682999999998</v>
      </c>
      <c r="I1266" s="32">
        <f>MAX($H$19:H1266)</f>
        <v>362.37950999999998</v>
      </c>
      <c r="J1266" s="33">
        <f t="shared" si="81"/>
        <v>-2.3726800000000026</v>
      </c>
      <c r="K1266" s="34">
        <f t="shared" si="82"/>
        <v>-9.5440345274711014E-4</v>
      </c>
      <c r="L1266" s="47"/>
    </row>
    <row r="1267" spans="1:12" x14ac:dyDescent="0.25">
      <c r="A1267" s="73" t="s">
        <v>108</v>
      </c>
      <c r="B1267" s="74" t="s">
        <v>120</v>
      </c>
      <c r="C1267" s="75">
        <v>44628</v>
      </c>
      <c r="D1267" s="74">
        <v>0.79359999999999997</v>
      </c>
      <c r="E1267" s="76">
        <v>36133</v>
      </c>
      <c r="F1267" s="77">
        <v>-13.224600000000001</v>
      </c>
      <c r="G1267" s="31">
        <f t="shared" si="83"/>
        <v>-1.3224600000000002</v>
      </c>
      <c r="H1267" s="32">
        <f t="shared" si="80"/>
        <v>358.68437</v>
      </c>
      <c r="I1267" s="32">
        <f>MAX($H$19:H1267)</f>
        <v>362.37950999999998</v>
      </c>
      <c r="J1267" s="33">
        <f t="shared" si="81"/>
        <v>-3.6951399999999808</v>
      </c>
      <c r="K1267" s="34">
        <f t="shared" si="82"/>
        <v>-3.6734303068638452E-3</v>
      </c>
      <c r="L1267" s="47"/>
    </row>
    <row r="1268" spans="1:12" x14ac:dyDescent="0.25">
      <c r="A1268" s="73" t="s">
        <v>113</v>
      </c>
      <c r="B1268" s="74" t="s">
        <v>119</v>
      </c>
      <c r="C1268" s="75">
        <v>44629.166666666664</v>
      </c>
      <c r="D1268" s="74">
        <v>0.74199999999999999</v>
      </c>
      <c r="E1268" s="76"/>
      <c r="F1268" s="77">
        <v>14.6829</v>
      </c>
      <c r="G1268" s="31">
        <f t="shared" si="83"/>
        <v>1.4682900000000001</v>
      </c>
      <c r="H1268" s="32">
        <f t="shared" si="80"/>
        <v>360.15266000000003</v>
      </c>
      <c r="I1268" s="32">
        <f>MAX($H$19:H1268)</f>
        <v>362.37950999999998</v>
      </c>
      <c r="J1268" s="33">
        <f t="shared" si="81"/>
        <v>-2.2268499999999563</v>
      </c>
      <c r="K1268" s="34">
        <f t="shared" si="82"/>
        <v>4.0935433010365063E-3</v>
      </c>
      <c r="L1268" s="47"/>
    </row>
    <row r="1269" spans="1:12" x14ac:dyDescent="0.25">
      <c r="A1269" s="73" t="s">
        <v>112</v>
      </c>
      <c r="B1269" s="74" t="s">
        <v>120</v>
      </c>
      <c r="C1269" s="75">
        <v>44632</v>
      </c>
      <c r="D1269" s="74"/>
      <c r="E1269" s="76"/>
      <c r="F1269" s="77">
        <v>-4.8879999999999999</v>
      </c>
      <c r="G1269" s="31">
        <f t="shared" si="83"/>
        <v>-0.48880000000000001</v>
      </c>
      <c r="H1269" s="32">
        <f t="shared" si="80"/>
        <v>359.66386</v>
      </c>
      <c r="I1269" s="32">
        <f>MAX($H$19:H1269)</f>
        <v>362.37950999999998</v>
      </c>
      <c r="J1269" s="33">
        <f t="shared" si="81"/>
        <v>-2.7156499999999824</v>
      </c>
      <c r="K1269" s="34">
        <f t="shared" si="82"/>
        <v>-1.3572022486243451E-3</v>
      </c>
      <c r="L1269" s="47"/>
    </row>
    <row r="1270" spans="1:12" x14ac:dyDescent="0.25">
      <c r="A1270" s="73" t="s">
        <v>109</v>
      </c>
      <c r="B1270" s="74" t="s">
        <v>119</v>
      </c>
      <c r="C1270" s="75">
        <v>44633.25</v>
      </c>
      <c r="D1270" s="74"/>
      <c r="E1270" s="76"/>
      <c r="F1270" s="77">
        <v>-11.729000000000001</v>
      </c>
      <c r="G1270" s="31">
        <f t="shared" si="83"/>
        <v>-1.1729000000000001</v>
      </c>
      <c r="H1270" s="32">
        <f t="shared" si="80"/>
        <v>358.49095999999997</v>
      </c>
      <c r="I1270" s="32">
        <f>MAX($H$19:H1270)</f>
        <v>362.37950999999998</v>
      </c>
      <c r="J1270" s="33">
        <f t="shared" si="81"/>
        <v>-3.8885500000000093</v>
      </c>
      <c r="K1270" s="34">
        <f t="shared" si="82"/>
        <v>-3.2611005175777752E-3</v>
      </c>
      <c r="L1270" s="47"/>
    </row>
    <row r="1271" spans="1:12" x14ac:dyDescent="0.25">
      <c r="A1271" s="73" t="s">
        <v>111</v>
      </c>
      <c r="B1271" s="74" t="s">
        <v>120</v>
      </c>
      <c r="C1271" s="75">
        <v>44633.916666666664</v>
      </c>
      <c r="D1271" s="74">
        <v>13.083</v>
      </c>
      <c r="E1271" s="76"/>
      <c r="F1271" s="77">
        <v>12.7851</v>
      </c>
      <c r="G1271" s="31">
        <f t="shared" si="83"/>
        <v>1.27851</v>
      </c>
      <c r="H1271" s="32">
        <f t="shared" si="80"/>
        <v>359.76946999999996</v>
      </c>
      <c r="I1271" s="32">
        <f>MAX($H$19:H1271)</f>
        <v>362.37950999999998</v>
      </c>
      <c r="J1271" s="33">
        <f t="shared" si="81"/>
        <v>-2.6100400000000263</v>
      </c>
      <c r="K1271" s="34">
        <f t="shared" si="82"/>
        <v>3.5663660807512265E-3</v>
      </c>
      <c r="L1271" s="47"/>
    </row>
    <row r="1272" spans="1:12" x14ac:dyDescent="0.25">
      <c r="A1272" s="73" t="s">
        <v>108</v>
      </c>
      <c r="B1272" s="74" t="s">
        <v>120</v>
      </c>
      <c r="C1272" s="75">
        <v>44634</v>
      </c>
      <c r="D1272" s="74">
        <v>0.78690000000000004</v>
      </c>
      <c r="E1272" s="76">
        <v>64102</v>
      </c>
      <c r="F1272" s="77">
        <v>5.3204999999999991</v>
      </c>
      <c r="G1272" s="31">
        <f t="shared" si="83"/>
        <v>0.53204999999999991</v>
      </c>
      <c r="H1272" s="32">
        <f t="shared" si="80"/>
        <v>360.30151999999998</v>
      </c>
      <c r="I1272" s="32">
        <f>MAX($H$19:H1272)</f>
        <v>362.37950999999998</v>
      </c>
      <c r="J1272" s="33">
        <f t="shared" si="81"/>
        <v>-2.0779899999999998</v>
      </c>
      <c r="K1272" s="34">
        <f t="shared" si="82"/>
        <v>1.4788636734519578E-3</v>
      </c>
      <c r="L1272" s="47"/>
    </row>
    <row r="1273" spans="1:12" x14ac:dyDescent="0.25">
      <c r="A1273" s="73" t="s">
        <v>109</v>
      </c>
      <c r="B1273" s="74" t="s">
        <v>120</v>
      </c>
      <c r="C1273" s="75">
        <v>44634</v>
      </c>
      <c r="D1273" s="74"/>
      <c r="E1273" s="76"/>
      <c r="F1273" s="77">
        <v>-20.1556</v>
      </c>
      <c r="G1273" s="31">
        <f t="shared" si="83"/>
        <v>-2.0155600000000002</v>
      </c>
      <c r="H1273" s="32">
        <f t="shared" si="80"/>
        <v>358.28595999999999</v>
      </c>
      <c r="I1273" s="32">
        <f>MAX($H$19:H1273)</f>
        <v>362.37950999999998</v>
      </c>
      <c r="J1273" s="33">
        <f t="shared" si="81"/>
        <v>-4.0935499999999934</v>
      </c>
      <c r="K1273" s="34">
        <f t="shared" si="82"/>
        <v>-5.594092414597629E-3</v>
      </c>
      <c r="L1273" s="47"/>
    </row>
    <row r="1274" spans="1:12" x14ac:dyDescent="0.25">
      <c r="A1274" s="73" t="s">
        <v>110</v>
      </c>
      <c r="B1274" s="74" t="s">
        <v>120</v>
      </c>
      <c r="C1274" s="75">
        <v>44634</v>
      </c>
      <c r="D1274" s="74">
        <v>2516.5500000000002</v>
      </c>
      <c r="E1274" s="76"/>
      <c r="F1274" s="77">
        <v>-19.785</v>
      </c>
      <c r="G1274" s="31">
        <f t="shared" si="83"/>
        <v>-1.9785000000000001</v>
      </c>
      <c r="H1274" s="32">
        <f t="shared" si="80"/>
        <v>356.30745999999999</v>
      </c>
      <c r="I1274" s="32">
        <f>MAX($H$19:H1274)</f>
        <v>362.37950999999998</v>
      </c>
      <c r="J1274" s="33">
        <f t="shared" si="81"/>
        <v>-6.0720499999999902</v>
      </c>
      <c r="K1274" s="34">
        <f t="shared" si="82"/>
        <v>-5.5221253994993669E-3</v>
      </c>
      <c r="L1274" s="47"/>
    </row>
    <row r="1275" spans="1:12" x14ac:dyDescent="0.25">
      <c r="A1275" s="73" t="s">
        <v>108</v>
      </c>
      <c r="B1275" s="74" t="s">
        <v>119</v>
      </c>
      <c r="C1275" s="75">
        <v>44634.333333333336</v>
      </c>
      <c r="D1275" s="74">
        <v>0.81010000000000004</v>
      </c>
      <c r="E1275" s="76">
        <v>59737</v>
      </c>
      <c r="F1275" s="77">
        <v>-19.880399999999998</v>
      </c>
      <c r="G1275" s="31">
        <f t="shared" si="83"/>
        <v>-1.9880399999999998</v>
      </c>
      <c r="H1275" s="32">
        <f t="shared" si="80"/>
        <v>354.31941999999998</v>
      </c>
      <c r="I1275" s="32">
        <f>MAX($H$19:H1275)</f>
        <v>362.37950999999998</v>
      </c>
      <c r="J1275" s="33">
        <f t="shared" si="81"/>
        <v>-8.0600900000000024</v>
      </c>
      <c r="K1275" s="34">
        <f t="shared" si="82"/>
        <v>-5.5795632232903403E-3</v>
      </c>
      <c r="L1275" s="47"/>
    </row>
    <row r="1276" spans="1:12" x14ac:dyDescent="0.25">
      <c r="A1276" s="73" t="s">
        <v>109</v>
      </c>
      <c r="B1276" s="74" t="s">
        <v>119</v>
      </c>
      <c r="C1276" s="75">
        <v>44634.333333333336</v>
      </c>
      <c r="D1276" s="74"/>
      <c r="E1276" s="76"/>
      <c r="F1276" s="77">
        <v>6.5465</v>
      </c>
      <c r="G1276" s="31">
        <f t="shared" si="83"/>
        <v>0.65465000000000007</v>
      </c>
      <c r="H1276" s="32">
        <f t="shared" si="80"/>
        <v>354.97406999999998</v>
      </c>
      <c r="I1276" s="32">
        <f>MAX($H$19:H1276)</f>
        <v>362.37950999999998</v>
      </c>
      <c r="J1276" s="33">
        <f t="shared" si="81"/>
        <v>-7.4054399999999987</v>
      </c>
      <c r="K1276" s="34">
        <f t="shared" si="82"/>
        <v>1.8476266415201614E-3</v>
      </c>
      <c r="L1276" s="47"/>
    </row>
    <row r="1277" spans="1:12" x14ac:dyDescent="0.25">
      <c r="A1277" s="73" t="s">
        <v>110</v>
      </c>
      <c r="B1277" s="74" t="s">
        <v>119</v>
      </c>
      <c r="C1277" s="75">
        <v>44634.333333333336</v>
      </c>
      <c r="D1277" s="74">
        <v>2587.48</v>
      </c>
      <c r="E1277" s="76"/>
      <c r="F1277" s="77">
        <v>-19.809999999999999</v>
      </c>
      <c r="G1277" s="31">
        <f t="shared" si="83"/>
        <v>-1.9809999999999999</v>
      </c>
      <c r="H1277" s="32">
        <f t="shared" si="80"/>
        <v>352.99306999999999</v>
      </c>
      <c r="I1277" s="32">
        <f>MAX($H$19:H1277)</f>
        <v>362.37950999999998</v>
      </c>
      <c r="J1277" s="33">
        <f t="shared" si="81"/>
        <v>-9.3864399999999932</v>
      </c>
      <c r="K1277" s="34">
        <f t="shared" si="82"/>
        <v>-5.5806893162646531E-3</v>
      </c>
      <c r="L1277" s="47"/>
    </row>
    <row r="1278" spans="1:12" x14ac:dyDescent="0.25">
      <c r="A1278" s="73" t="s">
        <v>111</v>
      </c>
      <c r="B1278" s="74" t="s">
        <v>119</v>
      </c>
      <c r="C1278" s="75">
        <v>44634.333333333336</v>
      </c>
      <c r="D1278" s="74">
        <v>13.254</v>
      </c>
      <c r="E1278" s="76"/>
      <c r="F1278" s="77">
        <v>-19.971</v>
      </c>
      <c r="G1278" s="31">
        <f t="shared" si="83"/>
        <v>-1.9971000000000001</v>
      </c>
      <c r="H1278" s="32">
        <f t="shared" si="80"/>
        <v>350.99597</v>
      </c>
      <c r="I1278" s="32">
        <f>MAX($H$19:H1278)</f>
        <v>362.37950999999998</v>
      </c>
      <c r="J1278" s="33">
        <f t="shared" si="81"/>
        <v>-11.383539999999982</v>
      </c>
      <c r="K1278" s="34">
        <f t="shared" si="82"/>
        <v>-5.6576181509738754E-3</v>
      </c>
      <c r="L1278" s="47"/>
    </row>
    <row r="1279" spans="1:12" x14ac:dyDescent="0.25">
      <c r="A1279" s="73" t="s">
        <v>108</v>
      </c>
      <c r="B1279" s="74" t="s">
        <v>120</v>
      </c>
      <c r="C1279" s="75">
        <v>44634.75</v>
      </c>
      <c r="D1279" s="74">
        <v>0.79039999999999999</v>
      </c>
      <c r="E1279" s="76">
        <v>63918</v>
      </c>
      <c r="F1279" s="77">
        <v>-19.750599999999999</v>
      </c>
      <c r="G1279" s="31">
        <f t="shared" si="83"/>
        <v>-1.97506</v>
      </c>
      <c r="H1279" s="32">
        <f t="shared" si="80"/>
        <v>349.02091000000001</v>
      </c>
      <c r="I1279" s="32">
        <f>MAX($H$19:H1279)</f>
        <v>362.37950999999998</v>
      </c>
      <c r="J1279" s="33">
        <f t="shared" si="81"/>
        <v>-13.358599999999967</v>
      </c>
      <c r="K1279" s="34">
        <f t="shared" si="82"/>
        <v>-5.62701617343353E-3</v>
      </c>
      <c r="L1279" s="47"/>
    </row>
    <row r="1280" spans="1:12" x14ac:dyDescent="0.25">
      <c r="A1280" s="73" t="s">
        <v>110</v>
      </c>
      <c r="B1280" s="74" t="s">
        <v>120</v>
      </c>
      <c r="C1280" s="75">
        <v>44634.833333333336</v>
      </c>
      <c r="D1280" s="74">
        <v>2535.44</v>
      </c>
      <c r="E1280" s="76"/>
      <c r="F1280" s="77">
        <v>-19.834600000000002</v>
      </c>
      <c r="G1280" s="31">
        <f t="shared" si="83"/>
        <v>-1.9834600000000002</v>
      </c>
      <c r="H1280" s="32">
        <f t="shared" si="80"/>
        <v>347.03745000000004</v>
      </c>
      <c r="I1280" s="32">
        <f>MAX($H$19:H1280)</f>
        <v>362.37950999999998</v>
      </c>
      <c r="J1280" s="33">
        <f t="shared" si="81"/>
        <v>-15.342059999999947</v>
      </c>
      <c r="K1280" s="34">
        <f t="shared" si="82"/>
        <v>-5.6829259885889938E-3</v>
      </c>
      <c r="L1280" s="47"/>
    </row>
    <row r="1281" spans="1:12" x14ac:dyDescent="0.25">
      <c r="A1281" s="73" t="s">
        <v>109</v>
      </c>
      <c r="B1281" s="74" t="s">
        <v>120</v>
      </c>
      <c r="C1281" s="75">
        <v>44635.333333333336</v>
      </c>
      <c r="D1281" s="74"/>
      <c r="E1281" s="76"/>
      <c r="F1281" s="77">
        <v>-20.267199999999999</v>
      </c>
      <c r="G1281" s="31">
        <f t="shared" si="83"/>
        <v>-2.0267200000000001</v>
      </c>
      <c r="H1281" s="32">
        <f t="shared" si="80"/>
        <v>345.01073000000002</v>
      </c>
      <c r="I1281" s="32">
        <f>MAX($H$19:H1281)</f>
        <v>362.37950999999998</v>
      </c>
      <c r="J1281" s="33">
        <f t="shared" si="81"/>
        <v>-17.368779999999958</v>
      </c>
      <c r="K1281" s="34">
        <f t="shared" si="82"/>
        <v>-5.8400613536090384E-3</v>
      </c>
      <c r="L1281" s="47"/>
    </row>
    <row r="1282" spans="1:12" x14ac:dyDescent="0.25">
      <c r="A1282" s="73" t="s">
        <v>110</v>
      </c>
      <c r="B1282" s="74" t="s">
        <v>119</v>
      </c>
      <c r="C1282" s="75">
        <v>44635.75</v>
      </c>
      <c r="D1282" s="74">
        <v>2601.34</v>
      </c>
      <c r="E1282" s="76"/>
      <c r="F1282" s="77">
        <v>7.4878</v>
      </c>
      <c r="G1282" s="31">
        <f t="shared" si="83"/>
        <v>0.74878</v>
      </c>
      <c r="H1282" s="32">
        <f t="shared" si="80"/>
        <v>345.75951000000003</v>
      </c>
      <c r="I1282" s="32">
        <f>MAX($H$19:H1282)</f>
        <v>362.37950999999998</v>
      </c>
      <c r="J1282" s="33">
        <f t="shared" si="81"/>
        <v>-16.619999999999948</v>
      </c>
      <c r="K1282" s="34">
        <f t="shared" si="82"/>
        <v>2.170309311829266E-3</v>
      </c>
      <c r="L1282" s="47"/>
    </row>
    <row r="1283" spans="1:12" x14ac:dyDescent="0.25">
      <c r="A1283" s="73" t="s">
        <v>108</v>
      </c>
      <c r="B1283" s="74" t="s">
        <v>119</v>
      </c>
      <c r="C1283" s="75">
        <v>44635.833333333336</v>
      </c>
      <c r="D1283" s="74">
        <v>0.81430000000000002</v>
      </c>
      <c r="E1283" s="76">
        <v>61106</v>
      </c>
      <c r="F1283" s="77">
        <v>-20.372799999999998</v>
      </c>
      <c r="G1283" s="31">
        <f t="shared" si="83"/>
        <v>-2.03728</v>
      </c>
      <c r="H1283" s="32">
        <f t="shared" si="80"/>
        <v>343.72223000000002</v>
      </c>
      <c r="I1283" s="32">
        <f>MAX($H$19:H1283)</f>
        <v>362.37950999999998</v>
      </c>
      <c r="J1283" s="33">
        <f t="shared" si="81"/>
        <v>-18.657279999999957</v>
      </c>
      <c r="K1283" s="34">
        <f t="shared" si="82"/>
        <v>-5.8921878967262975E-3</v>
      </c>
      <c r="L1283" s="47"/>
    </row>
    <row r="1284" spans="1:12" x14ac:dyDescent="0.25">
      <c r="A1284" s="73" t="s">
        <v>109</v>
      </c>
      <c r="B1284" s="74" t="s">
        <v>119</v>
      </c>
      <c r="C1284" s="75">
        <v>44635.833333333336</v>
      </c>
      <c r="D1284" s="74"/>
      <c r="E1284" s="76"/>
      <c r="F1284" s="77">
        <v>-20.090599999999998</v>
      </c>
      <c r="G1284" s="31">
        <f t="shared" si="83"/>
        <v>-2.0090599999999998</v>
      </c>
      <c r="H1284" s="32">
        <f t="shared" si="80"/>
        <v>341.71317000000005</v>
      </c>
      <c r="I1284" s="32">
        <f>MAX($H$19:H1284)</f>
        <v>362.37950999999998</v>
      </c>
      <c r="J1284" s="33">
        <f t="shared" si="81"/>
        <v>-20.666339999999934</v>
      </c>
      <c r="K1284" s="34">
        <f t="shared" si="82"/>
        <v>-5.8450103736379377E-3</v>
      </c>
      <c r="L1284" s="47"/>
    </row>
    <row r="1285" spans="1:12" x14ac:dyDescent="0.25">
      <c r="A1285" s="73" t="s">
        <v>111</v>
      </c>
      <c r="B1285" s="74" t="s">
        <v>119</v>
      </c>
      <c r="C1285" s="75">
        <v>44638.666666666664</v>
      </c>
      <c r="D1285" s="74">
        <v>15.085000000000001</v>
      </c>
      <c r="E1285" s="76"/>
      <c r="F1285" s="77">
        <v>-4.7876000000000003</v>
      </c>
      <c r="G1285" s="31">
        <f t="shared" si="83"/>
        <v>-0.47876000000000007</v>
      </c>
      <c r="H1285" s="32">
        <f t="shared" si="80"/>
        <v>341.23441000000003</v>
      </c>
      <c r="I1285" s="32">
        <f>MAX($H$19:H1285)</f>
        <v>362.37950999999998</v>
      </c>
      <c r="J1285" s="33">
        <f t="shared" si="81"/>
        <v>-21.145099999999957</v>
      </c>
      <c r="K1285" s="34">
        <f t="shared" si="82"/>
        <v>-1.4010580862306998E-3</v>
      </c>
      <c r="L1285" s="47"/>
    </row>
    <row r="1286" spans="1:12" x14ac:dyDescent="0.25">
      <c r="A1286" s="73" t="s">
        <v>108</v>
      </c>
      <c r="B1286" s="74" t="s">
        <v>119</v>
      </c>
      <c r="C1286" s="75">
        <v>44638.75</v>
      </c>
      <c r="D1286" s="74">
        <v>0.85329999999999995</v>
      </c>
      <c r="E1286" s="76">
        <v>61842</v>
      </c>
      <c r="F1286" s="77">
        <v>32.040399999999998</v>
      </c>
      <c r="G1286" s="31">
        <f t="shared" si="83"/>
        <v>3.20404</v>
      </c>
      <c r="H1286" s="32">
        <f t="shared" si="80"/>
        <v>344.43845000000005</v>
      </c>
      <c r="I1286" s="32">
        <f>MAX($H$19:H1286)</f>
        <v>362.37950999999998</v>
      </c>
      <c r="J1286" s="33">
        <f t="shared" si="81"/>
        <v>-17.941059999999936</v>
      </c>
      <c r="K1286" s="34">
        <f t="shared" si="82"/>
        <v>9.3895571668753952E-3</v>
      </c>
      <c r="L1286" s="47"/>
    </row>
    <row r="1287" spans="1:12" x14ac:dyDescent="0.25">
      <c r="A1287" s="73" t="s">
        <v>109</v>
      </c>
      <c r="B1287" s="74" t="s">
        <v>119</v>
      </c>
      <c r="C1287" s="75">
        <v>44638.75</v>
      </c>
      <c r="D1287" s="74"/>
      <c r="E1287" s="76"/>
      <c r="F1287" s="77">
        <v>6.5978999999999992</v>
      </c>
      <c r="G1287" s="31">
        <f t="shared" si="83"/>
        <v>0.65978999999999999</v>
      </c>
      <c r="H1287" s="32">
        <f t="shared" si="80"/>
        <v>345.09824000000003</v>
      </c>
      <c r="I1287" s="32">
        <f>MAX($H$19:H1287)</f>
        <v>362.37950999999998</v>
      </c>
      <c r="J1287" s="33">
        <f t="shared" si="81"/>
        <v>-17.28126999999995</v>
      </c>
      <c r="K1287" s="34">
        <f t="shared" si="82"/>
        <v>1.915552691634792E-3</v>
      </c>
      <c r="L1287" s="47"/>
    </row>
    <row r="1288" spans="1:12" x14ac:dyDescent="0.25">
      <c r="A1288" s="73" t="s">
        <v>110</v>
      </c>
      <c r="B1288" s="74" t="s">
        <v>119</v>
      </c>
      <c r="C1288" s="75">
        <v>44638.75</v>
      </c>
      <c r="D1288" s="74">
        <v>2939.56</v>
      </c>
      <c r="E1288" s="76"/>
      <c r="F1288" s="77">
        <v>6.5405999999999995</v>
      </c>
      <c r="G1288" s="31">
        <f t="shared" si="83"/>
        <v>0.65405999999999997</v>
      </c>
      <c r="H1288" s="32">
        <f t="shared" si="80"/>
        <v>345.75230000000005</v>
      </c>
      <c r="I1288" s="32">
        <f>MAX($H$19:H1288)</f>
        <v>362.37950999999998</v>
      </c>
      <c r="J1288" s="33">
        <f t="shared" si="81"/>
        <v>-16.627209999999934</v>
      </c>
      <c r="K1288" s="34">
        <f t="shared" si="82"/>
        <v>1.8952863972878653E-3</v>
      </c>
      <c r="L1288" s="47"/>
    </row>
    <row r="1289" spans="1:12" x14ac:dyDescent="0.25">
      <c r="A1289" s="73" t="s">
        <v>112</v>
      </c>
      <c r="B1289" s="74" t="s">
        <v>119</v>
      </c>
      <c r="C1289" s="75">
        <v>44638.75</v>
      </c>
      <c r="D1289" s="74"/>
      <c r="E1289" s="76"/>
      <c r="F1289" s="77">
        <v>6.6514999999999995</v>
      </c>
      <c r="G1289" s="31">
        <f t="shared" si="83"/>
        <v>0.66515000000000002</v>
      </c>
      <c r="H1289" s="32">
        <f t="shared" si="80"/>
        <v>346.41745000000003</v>
      </c>
      <c r="I1289" s="32">
        <f>MAX($H$19:H1289)</f>
        <v>362.37950999999998</v>
      </c>
      <c r="J1289" s="33">
        <f t="shared" si="81"/>
        <v>-15.962059999999951</v>
      </c>
      <c r="K1289" s="34">
        <f t="shared" si="82"/>
        <v>1.9237760674331028E-3</v>
      </c>
      <c r="L1289" s="47"/>
    </row>
    <row r="1290" spans="1:12" x14ac:dyDescent="0.25">
      <c r="A1290" s="73" t="s">
        <v>113</v>
      </c>
      <c r="B1290" s="74" t="s">
        <v>119</v>
      </c>
      <c r="C1290" s="75">
        <v>44638.833333333336</v>
      </c>
      <c r="D1290" s="74">
        <v>0.79620000000000002</v>
      </c>
      <c r="E1290" s="76"/>
      <c r="F1290" s="77">
        <v>16.349299999999999</v>
      </c>
      <c r="G1290" s="31">
        <f t="shared" si="83"/>
        <v>1.63493</v>
      </c>
      <c r="H1290" s="32">
        <f t="shared" si="80"/>
        <v>348.05238000000003</v>
      </c>
      <c r="I1290" s="32">
        <f>MAX($H$19:H1290)</f>
        <v>362.37950999999998</v>
      </c>
      <c r="J1290" s="33">
        <f t="shared" si="81"/>
        <v>-14.327129999999954</v>
      </c>
      <c r="K1290" s="34">
        <f t="shared" si="82"/>
        <v>4.7195370787469493E-3</v>
      </c>
      <c r="L1290" s="47"/>
    </row>
    <row r="1291" spans="1:12" x14ac:dyDescent="0.25">
      <c r="A1291" s="73" t="s">
        <v>108</v>
      </c>
      <c r="B1291" s="74" t="s">
        <v>119</v>
      </c>
      <c r="C1291" s="75">
        <v>44643.666666666664</v>
      </c>
      <c r="D1291" s="74">
        <v>1.0724</v>
      </c>
      <c r="E1291" s="76">
        <v>27536</v>
      </c>
      <c r="F1291" s="77">
        <v>6.5011999999999999</v>
      </c>
      <c r="G1291" s="31">
        <f t="shared" si="83"/>
        <v>0.65012000000000003</v>
      </c>
      <c r="H1291" s="32">
        <f t="shared" si="80"/>
        <v>348.70250000000004</v>
      </c>
      <c r="I1291" s="32">
        <f>MAX($H$19:H1291)</f>
        <v>362.37950999999998</v>
      </c>
      <c r="J1291" s="33">
        <f t="shared" si="81"/>
        <v>-13.677009999999939</v>
      </c>
      <c r="K1291" s="34">
        <f t="shared" si="82"/>
        <v>1.8678797714297701E-3</v>
      </c>
      <c r="L1291" s="47"/>
    </row>
    <row r="1292" spans="1:12" x14ac:dyDescent="0.25">
      <c r="A1292" s="73" t="s">
        <v>112</v>
      </c>
      <c r="B1292" s="74" t="s">
        <v>119</v>
      </c>
      <c r="C1292" s="75">
        <v>44644</v>
      </c>
      <c r="D1292" s="74"/>
      <c r="E1292" s="76"/>
      <c r="F1292" s="77">
        <v>5.5168999999999997</v>
      </c>
      <c r="G1292" s="31">
        <f t="shared" si="83"/>
        <v>0.55169000000000001</v>
      </c>
      <c r="H1292" s="32">
        <f t="shared" si="80"/>
        <v>349.25419000000005</v>
      </c>
      <c r="I1292" s="32">
        <f>MAX($H$19:H1292)</f>
        <v>362.37950999999998</v>
      </c>
      <c r="J1292" s="33">
        <f t="shared" si="81"/>
        <v>-13.125319999999931</v>
      </c>
      <c r="K1292" s="34">
        <f t="shared" si="82"/>
        <v>1.5821222962266734E-3</v>
      </c>
      <c r="L1292" s="47"/>
    </row>
    <row r="1293" spans="1:12" x14ac:dyDescent="0.25">
      <c r="A1293" s="73" t="s">
        <v>110</v>
      </c>
      <c r="B1293" s="74" t="s">
        <v>119</v>
      </c>
      <c r="C1293" s="75">
        <v>44644.083333333336</v>
      </c>
      <c r="D1293" s="74">
        <v>3028.07</v>
      </c>
      <c r="E1293" s="76"/>
      <c r="F1293" s="77">
        <v>23.053100000000001</v>
      </c>
      <c r="G1293" s="31">
        <f t="shared" si="83"/>
        <v>2.30531</v>
      </c>
      <c r="H1293" s="32">
        <f t="shared" si="80"/>
        <v>351.55950000000007</v>
      </c>
      <c r="I1293" s="32">
        <f>MAX($H$19:H1293)</f>
        <v>362.37950999999998</v>
      </c>
      <c r="J1293" s="33">
        <f t="shared" si="81"/>
        <v>-10.820009999999911</v>
      </c>
      <c r="K1293" s="34">
        <f t="shared" si="82"/>
        <v>6.6006652633143759E-3</v>
      </c>
      <c r="L1293" s="47"/>
    </row>
    <row r="1294" spans="1:12" x14ac:dyDescent="0.25">
      <c r="A1294" s="73" t="s">
        <v>109</v>
      </c>
      <c r="B1294" s="74" t="s">
        <v>119</v>
      </c>
      <c r="C1294" s="75">
        <v>44644.25</v>
      </c>
      <c r="D1294" s="74"/>
      <c r="E1294" s="76"/>
      <c r="F1294" s="77">
        <v>19.308499999999999</v>
      </c>
      <c r="G1294" s="31">
        <f t="shared" si="83"/>
        <v>1.93085</v>
      </c>
      <c r="H1294" s="32">
        <f t="shared" si="80"/>
        <v>353.49035000000009</v>
      </c>
      <c r="I1294" s="32">
        <f>MAX($H$19:H1294)</f>
        <v>362.37950999999998</v>
      </c>
      <c r="J1294" s="33">
        <f t="shared" si="81"/>
        <v>-8.8891599999998903</v>
      </c>
      <c r="K1294" s="34">
        <f t="shared" si="82"/>
        <v>5.4922424226908628E-3</v>
      </c>
      <c r="L1294" s="47"/>
    </row>
    <row r="1295" spans="1:12" x14ac:dyDescent="0.25">
      <c r="A1295" s="73" t="s">
        <v>111</v>
      </c>
      <c r="B1295" s="74" t="s">
        <v>119</v>
      </c>
      <c r="C1295" s="75">
        <v>44644.416666666664</v>
      </c>
      <c r="D1295" s="74">
        <v>16.052</v>
      </c>
      <c r="E1295" s="76"/>
      <c r="F1295" s="77">
        <v>6.9714999999999998</v>
      </c>
      <c r="G1295" s="31">
        <f t="shared" si="83"/>
        <v>0.69715000000000005</v>
      </c>
      <c r="H1295" s="32">
        <f t="shared" si="80"/>
        <v>354.18750000000011</v>
      </c>
      <c r="I1295" s="32">
        <f>MAX($H$19:H1295)</f>
        <v>362.37950999999998</v>
      </c>
      <c r="J1295" s="33">
        <f t="shared" si="81"/>
        <v>-8.1920099999998683</v>
      </c>
      <c r="K1295" s="34">
        <f t="shared" si="82"/>
        <v>1.9721896227153923E-3</v>
      </c>
      <c r="L1295" s="47"/>
    </row>
    <row r="1296" spans="1:12" x14ac:dyDescent="0.25">
      <c r="A1296" s="73" t="s">
        <v>113</v>
      </c>
      <c r="B1296" s="74" t="s">
        <v>119</v>
      </c>
      <c r="C1296" s="75">
        <v>44644.833333333336</v>
      </c>
      <c r="D1296" s="74">
        <v>0.84450000000000003</v>
      </c>
      <c r="E1296" s="76"/>
      <c r="F1296" s="77">
        <v>-10.298</v>
      </c>
      <c r="G1296" s="31">
        <f t="shared" si="83"/>
        <v>-1.0298</v>
      </c>
      <c r="H1296" s="32">
        <f t="shared" si="80"/>
        <v>353.15770000000009</v>
      </c>
      <c r="I1296" s="32">
        <f>MAX($H$19:H1296)</f>
        <v>362.37950999999998</v>
      </c>
      <c r="J1296" s="33">
        <f t="shared" si="81"/>
        <v>-9.2218099999998913</v>
      </c>
      <c r="K1296" s="34">
        <f t="shared" si="82"/>
        <v>-2.9074995588495023E-3</v>
      </c>
      <c r="L1296" s="47"/>
    </row>
    <row r="1297" spans="1:12" x14ac:dyDescent="0.25">
      <c r="A1297" s="73" t="s">
        <v>108</v>
      </c>
      <c r="B1297" s="74" t="s">
        <v>119</v>
      </c>
      <c r="C1297" s="75">
        <v>44648</v>
      </c>
      <c r="D1297" s="74">
        <v>1.1836</v>
      </c>
      <c r="E1297" s="76">
        <v>34223</v>
      </c>
      <c r="F1297" s="77">
        <v>16.8583</v>
      </c>
      <c r="G1297" s="31">
        <f t="shared" si="83"/>
        <v>1.6858300000000002</v>
      </c>
      <c r="H1297" s="32">
        <f t="shared" si="80"/>
        <v>354.8435300000001</v>
      </c>
      <c r="I1297" s="32">
        <f>MAX($H$19:H1297)</f>
        <v>362.37950999999998</v>
      </c>
      <c r="J1297" s="33">
        <f t="shared" si="81"/>
        <v>-7.5359799999998813</v>
      </c>
      <c r="K1297" s="34">
        <f t="shared" si="82"/>
        <v>4.7735898155414347E-3</v>
      </c>
      <c r="L1297" s="47"/>
    </row>
    <row r="1298" spans="1:12" x14ac:dyDescent="0.25">
      <c r="A1298" s="73" t="s">
        <v>112</v>
      </c>
      <c r="B1298" s="74" t="s">
        <v>119</v>
      </c>
      <c r="C1298" s="75">
        <v>44651.083333333336</v>
      </c>
      <c r="D1298" s="74"/>
      <c r="E1298" s="76"/>
      <c r="F1298" s="77">
        <v>6.8025000000000002</v>
      </c>
      <c r="G1298" s="31">
        <f t="shared" si="83"/>
        <v>0.68025000000000002</v>
      </c>
      <c r="H1298" s="32">
        <f t="shared" si="80"/>
        <v>355.5237800000001</v>
      </c>
      <c r="I1298" s="32">
        <f>MAX($H$19:H1298)</f>
        <v>362.37950999999998</v>
      </c>
      <c r="J1298" s="33">
        <f t="shared" si="81"/>
        <v>-6.8557299999998804</v>
      </c>
      <c r="K1298" s="34">
        <f t="shared" si="82"/>
        <v>1.9170421396721427E-3</v>
      </c>
      <c r="L1298" s="47"/>
    </row>
    <row r="1299" spans="1:12" x14ac:dyDescent="0.25">
      <c r="A1299" s="73" t="s">
        <v>108</v>
      </c>
      <c r="B1299" s="74" t="s">
        <v>119</v>
      </c>
      <c r="C1299" s="75">
        <v>44651.416666666664</v>
      </c>
      <c r="D1299" s="74">
        <v>1.2199</v>
      </c>
      <c r="E1299" s="76">
        <v>33400</v>
      </c>
      <c r="F1299" s="77">
        <v>-20.200399999999998</v>
      </c>
      <c r="G1299" s="31">
        <f t="shared" si="83"/>
        <v>-2.0200399999999998</v>
      </c>
      <c r="H1299" s="32">
        <f t="shared" si="80"/>
        <v>353.50374000000011</v>
      </c>
      <c r="I1299" s="32">
        <f>MAX($H$19:H1299)</f>
        <v>362.37950999999998</v>
      </c>
      <c r="J1299" s="33">
        <f t="shared" si="81"/>
        <v>-8.8757699999998749</v>
      </c>
      <c r="K1299" s="34">
        <f t="shared" si="82"/>
        <v>-5.6818702816446853E-3</v>
      </c>
      <c r="L1299" s="47"/>
    </row>
    <row r="1300" spans="1:12" x14ac:dyDescent="0.25">
      <c r="A1300" s="73" t="s">
        <v>111</v>
      </c>
      <c r="B1300" s="74" t="s">
        <v>119</v>
      </c>
      <c r="C1300" s="75">
        <v>44651.416666666664</v>
      </c>
      <c r="D1300" s="74">
        <v>17.917999999999999</v>
      </c>
      <c r="E1300" s="76"/>
      <c r="F1300" s="77">
        <v>-19.939800000000002</v>
      </c>
      <c r="G1300" s="31">
        <f t="shared" si="83"/>
        <v>-1.9939800000000003</v>
      </c>
      <c r="H1300" s="32">
        <f t="shared" si="80"/>
        <v>351.50976000000009</v>
      </c>
      <c r="I1300" s="32">
        <f>MAX($H$19:H1300)</f>
        <v>362.37950999999998</v>
      </c>
      <c r="J1300" s="33">
        <f t="shared" si="81"/>
        <v>-10.869749999999897</v>
      </c>
      <c r="K1300" s="34">
        <f t="shared" si="82"/>
        <v>-5.6406192477624906E-3</v>
      </c>
      <c r="L1300" s="47"/>
    </row>
    <row r="1301" spans="1:12" x14ac:dyDescent="0.25">
      <c r="A1301" s="73" t="s">
        <v>108</v>
      </c>
      <c r="B1301" s="74" t="s">
        <v>120</v>
      </c>
      <c r="C1301" s="75">
        <v>44651.666666666664</v>
      </c>
      <c r="D1301" s="74">
        <v>1.1726000000000001</v>
      </c>
      <c r="E1301" s="76">
        <v>31776</v>
      </c>
      <c r="F1301" s="77">
        <v>12.395799999999999</v>
      </c>
      <c r="G1301" s="31">
        <f t="shared" si="83"/>
        <v>1.2395800000000001</v>
      </c>
      <c r="H1301" s="32">
        <f t="shared" si="80"/>
        <v>352.74934000000007</v>
      </c>
      <c r="I1301" s="32">
        <f>MAX($H$19:H1301)</f>
        <v>362.37950999999998</v>
      </c>
      <c r="J1301" s="33">
        <f t="shared" si="81"/>
        <v>-9.6301699999999073</v>
      </c>
      <c r="K1301" s="34">
        <f t="shared" si="82"/>
        <v>3.5264454676877666E-3</v>
      </c>
      <c r="L1301" s="47"/>
    </row>
    <row r="1302" spans="1:12" x14ac:dyDescent="0.25">
      <c r="A1302" s="73" t="s">
        <v>111</v>
      </c>
      <c r="B1302" s="74" t="s">
        <v>120</v>
      </c>
      <c r="C1302" s="75">
        <v>44651.75</v>
      </c>
      <c r="D1302" s="74">
        <v>16.853000000000002</v>
      </c>
      <c r="E1302" s="76"/>
      <c r="F1302" s="77">
        <v>6.6503999999999994</v>
      </c>
      <c r="G1302" s="31">
        <f t="shared" si="83"/>
        <v>0.66503999999999996</v>
      </c>
      <c r="H1302" s="32">
        <f t="shared" si="80"/>
        <v>353.41438000000005</v>
      </c>
      <c r="I1302" s="32">
        <f>MAX($H$19:H1302)</f>
        <v>362.37950999999998</v>
      </c>
      <c r="J1302" s="33">
        <f t="shared" si="81"/>
        <v>-8.965129999999931</v>
      </c>
      <c r="K1302" s="34">
        <f t="shared" si="82"/>
        <v>1.8853047322497929E-3</v>
      </c>
      <c r="L1302" s="47"/>
    </row>
    <row r="1303" spans="1:12" x14ac:dyDescent="0.25">
      <c r="A1303" s="73" t="s">
        <v>112</v>
      </c>
      <c r="B1303" s="74" t="s">
        <v>120</v>
      </c>
      <c r="C1303" s="75">
        <v>44651.75</v>
      </c>
      <c r="D1303" s="74"/>
      <c r="E1303" s="76"/>
      <c r="F1303" s="77">
        <v>7.1326999999999998</v>
      </c>
      <c r="G1303" s="31">
        <f t="shared" si="83"/>
        <v>0.71327000000000007</v>
      </c>
      <c r="H1303" s="32">
        <f t="shared" si="80"/>
        <v>354.12765000000007</v>
      </c>
      <c r="I1303" s="32">
        <f>MAX($H$19:H1303)</f>
        <v>362.37950999999998</v>
      </c>
      <c r="J1303" s="33">
        <f t="shared" si="81"/>
        <v>-8.2518599999999083</v>
      </c>
      <c r="K1303" s="34">
        <f t="shared" si="82"/>
        <v>2.0182257439553819E-3</v>
      </c>
      <c r="L1303" s="47"/>
    </row>
    <row r="1304" spans="1:12" x14ac:dyDescent="0.25">
      <c r="A1304" s="73" t="s">
        <v>109</v>
      </c>
      <c r="B1304" s="74" t="s">
        <v>120</v>
      </c>
      <c r="C1304" s="75">
        <v>44654</v>
      </c>
      <c r="D1304" s="74"/>
      <c r="E1304" s="76"/>
      <c r="F1304" s="77">
        <v>-19.9864</v>
      </c>
      <c r="G1304" s="31">
        <f t="shared" si="83"/>
        <v>-1.99864</v>
      </c>
      <c r="H1304" s="32">
        <f t="shared" si="80"/>
        <v>352.12901000000005</v>
      </c>
      <c r="I1304" s="32">
        <f>MAX($H$19:H1304)</f>
        <v>362.37950999999998</v>
      </c>
      <c r="J1304" s="33">
        <f t="shared" si="81"/>
        <v>-10.250499999999931</v>
      </c>
      <c r="K1304" s="34">
        <f t="shared" si="82"/>
        <v>-5.6438405755665499E-3</v>
      </c>
      <c r="L1304" s="47"/>
    </row>
    <row r="1305" spans="1:12" x14ac:dyDescent="0.25">
      <c r="A1305" s="73" t="s">
        <v>108</v>
      </c>
      <c r="B1305" s="74" t="s">
        <v>119</v>
      </c>
      <c r="C1305" s="75">
        <v>44654.666666666664</v>
      </c>
      <c r="D1305" s="74">
        <v>1.181</v>
      </c>
      <c r="E1305" s="76">
        <v>39848</v>
      </c>
      <c r="F1305" s="77">
        <v>6.6267000000000005</v>
      </c>
      <c r="G1305" s="31">
        <f t="shared" si="83"/>
        <v>0.66267000000000009</v>
      </c>
      <c r="H1305" s="32">
        <f t="shared" ref="H1305:H1368" si="84">(H1304+G1305)</f>
        <v>352.79168000000004</v>
      </c>
      <c r="I1305" s="32">
        <f>MAX($H$19:H1305)</f>
        <v>362.37950999999998</v>
      </c>
      <c r="J1305" s="33">
        <f t="shared" ref="J1305:J1368" si="85">(H1305-I1305)</f>
        <v>-9.5878299999999399</v>
      </c>
      <c r="K1305" s="34">
        <f t="shared" si="82"/>
        <v>1.8818955018786721E-3</v>
      </c>
      <c r="L1305" s="47"/>
    </row>
    <row r="1306" spans="1:12" x14ac:dyDescent="0.25">
      <c r="A1306" s="73" t="s">
        <v>113</v>
      </c>
      <c r="B1306" s="74" t="s">
        <v>119</v>
      </c>
      <c r="C1306" s="75">
        <v>44654.666666666664</v>
      </c>
      <c r="D1306" s="74">
        <v>0.83850000000000002</v>
      </c>
      <c r="E1306" s="76"/>
      <c r="F1306" s="77">
        <v>6.9474</v>
      </c>
      <c r="G1306" s="31">
        <f t="shared" si="83"/>
        <v>0.69474000000000002</v>
      </c>
      <c r="H1306" s="32">
        <f t="shared" si="84"/>
        <v>353.48642000000007</v>
      </c>
      <c r="I1306" s="32">
        <f>MAX($H$19:H1306)</f>
        <v>362.37950999999998</v>
      </c>
      <c r="J1306" s="33">
        <f t="shared" si="85"/>
        <v>-8.8930899999999156</v>
      </c>
      <c r="K1306" s="34">
        <f t="shared" si="82"/>
        <v>1.9692641277708756E-3</v>
      </c>
      <c r="L1306" s="47"/>
    </row>
    <row r="1307" spans="1:12" x14ac:dyDescent="0.25">
      <c r="A1307" s="73" t="s">
        <v>111</v>
      </c>
      <c r="B1307" s="74" t="s">
        <v>119</v>
      </c>
      <c r="C1307" s="75">
        <v>44654.75</v>
      </c>
      <c r="D1307" s="74">
        <v>18.167999999999999</v>
      </c>
      <c r="E1307" s="76"/>
      <c r="F1307" s="77">
        <v>-20.448800000000002</v>
      </c>
      <c r="G1307" s="31">
        <f t="shared" si="83"/>
        <v>-2.0448800000000005</v>
      </c>
      <c r="H1307" s="32">
        <f t="shared" si="84"/>
        <v>351.44154000000009</v>
      </c>
      <c r="I1307" s="32">
        <f>MAX($H$19:H1307)</f>
        <v>362.37950999999998</v>
      </c>
      <c r="J1307" s="33">
        <f t="shared" si="85"/>
        <v>-10.937969999999893</v>
      </c>
      <c r="K1307" s="34">
        <f t="shared" si="82"/>
        <v>-5.7848898410297611E-3</v>
      </c>
      <c r="L1307" s="47"/>
    </row>
    <row r="1308" spans="1:12" x14ac:dyDescent="0.25">
      <c r="A1308" s="73" t="s">
        <v>109</v>
      </c>
      <c r="B1308" s="74" t="s">
        <v>119</v>
      </c>
      <c r="C1308" s="75">
        <v>44654.916666666664</v>
      </c>
      <c r="D1308" s="74"/>
      <c r="E1308" s="76"/>
      <c r="F1308" s="77">
        <v>-3.7063999999999999</v>
      </c>
      <c r="G1308" s="31">
        <f t="shared" si="83"/>
        <v>-0.37064000000000002</v>
      </c>
      <c r="H1308" s="32">
        <f t="shared" si="84"/>
        <v>351.07090000000011</v>
      </c>
      <c r="I1308" s="32">
        <f>MAX($H$19:H1308)</f>
        <v>362.37950999999998</v>
      </c>
      <c r="J1308" s="33">
        <f t="shared" si="85"/>
        <v>-11.308609999999874</v>
      </c>
      <c r="K1308" s="34">
        <f t="shared" ref="K1308:K1371" si="86">(H1308/H1307)-1</f>
        <v>-1.0546277483304278E-3</v>
      </c>
      <c r="L1308" s="47"/>
    </row>
    <row r="1309" spans="1:12" x14ac:dyDescent="0.25">
      <c r="A1309" s="73" t="s">
        <v>109</v>
      </c>
      <c r="B1309" s="74" t="s">
        <v>120</v>
      </c>
      <c r="C1309" s="75">
        <v>44655.166666666664</v>
      </c>
      <c r="D1309" s="74"/>
      <c r="E1309" s="76"/>
      <c r="F1309" s="77">
        <v>6.7716999999999992</v>
      </c>
      <c r="G1309" s="31">
        <f t="shared" si="83"/>
        <v>0.67716999999999994</v>
      </c>
      <c r="H1309" s="32">
        <f t="shared" si="84"/>
        <v>351.7480700000001</v>
      </c>
      <c r="I1309" s="32">
        <f>MAX($H$19:H1309)</f>
        <v>362.37950999999998</v>
      </c>
      <c r="J1309" s="33">
        <f t="shared" si="85"/>
        <v>-10.631439999999884</v>
      </c>
      <c r="K1309" s="34">
        <f t="shared" si="86"/>
        <v>1.928869638582853E-3</v>
      </c>
      <c r="L1309" s="47"/>
    </row>
    <row r="1310" spans="1:12" x14ac:dyDescent="0.25">
      <c r="A1310" s="73" t="s">
        <v>109</v>
      </c>
      <c r="B1310" s="74" t="s">
        <v>119</v>
      </c>
      <c r="C1310" s="75">
        <v>44656</v>
      </c>
      <c r="D1310" s="74"/>
      <c r="E1310" s="76"/>
      <c r="F1310" s="77">
        <v>4.3433000000000002</v>
      </c>
      <c r="G1310" s="31">
        <f t="shared" si="83"/>
        <v>0.43433000000000005</v>
      </c>
      <c r="H1310" s="32">
        <f t="shared" si="84"/>
        <v>352.18240000000009</v>
      </c>
      <c r="I1310" s="32">
        <f>MAX($H$19:H1310)</f>
        <v>362.37950999999998</v>
      </c>
      <c r="J1310" s="33">
        <f t="shared" si="85"/>
        <v>-10.197109999999896</v>
      </c>
      <c r="K1310" s="34">
        <f t="shared" si="86"/>
        <v>1.2347757871138398E-3</v>
      </c>
      <c r="L1310" s="47"/>
    </row>
    <row r="1311" spans="1:12" x14ac:dyDescent="0.25">
      <c r="A1311" s="73" t="s">
        <v>110</v>
      </c>
      <c r="B1311" s="74" t="s">
        <v>119</v>
      </c>
      <c r="C1311" s="75">
        <v>44656</v>
      </c>
      <c r="D1311" s="74">
        <v>3519.82</v>
      </c>
      <c r="E1311" s="76"/>
      <c r="F1311" s="77">
        <v>-19.71</v>
      </c>
      <c r="G1311" s="31">
        <f t="shared" si="83"/>
        <v>-1.9710000000000001</v>
      </c>
      <c r="H1311" s="32">
        <f t="shared" si="84"/>
        <v>350.21140000000008</v>
      </c>
      <c r="I1311" s="32">
        <f>MAX($H$19:H1311)</f>
        <v>362.37950999999998</v>
      </c>
      <c r="J1311" s="33">
        <f t="shared" si="85"/>
        <v>-12.168109999999899</v>
      </c>
      <c r="K1311" s="34">
        <f t="shared" si="86"/>
        <v>-5.5965317971596873E-3</v>
      </c>
      <c r="L1311" s="47"/>
    </row>
    <row r="1312" spans="1:12" x14ac:dyDescent="0.25">
      <c r="A1312" s="73" t="s">
        <v>110</v>
      </c>
      <c r="B1312" s="74" t="s">
        <v>120</v>
      </c>
      <c r="C1312" s="75">
        <v>44656.666666666664</v>
      </c>
      <c r="D1312" s="74">
        <v>3453.89</v>
      </c>
      <c r="E1312" s="76"/>
      <c r="F1312" s="77">
        <v>45.011600000000001</v>
      </c>
      <c r="G1312" s="31">
        <f t="shared" si="83"/>
        <v>4.5011600000000005</v>
      </c>
      <c r="H1312" s="32">
        <f t="shared" si="84"/>
        <v>354.71256000000011</v>
      </c>
      <c r="I1312" s="32">
        <f>MAX($H$19:H1312)</f>
        <v>362.37950999999998</v>
      </c>
      <c r="J1312" s="33">
        <f t="shared" si="85"/>
        <v>-7.666949999999872</v>
      </c>
      <c r="K1312" s="34">
        <f t="shared" si="86"/>
        <v>1.2852694115611296E-2</v>
      </c>
      <c r="L1312" s="47"/>
    </row>
    <row r="1313" spans="1:12" x14ac:dyDescent="0.25">
      <c r="A1313" s="73" t="s">
        <v>109</v>
      </c>
      <c r="B1313" s="74" t="s">
        <v>120</v>
      </c>
      <c r="C1313" s="75">
        <v>44656.75</v>
      </c>
      <c r="D1313" s="74"/>
      <c r="E1313" s="76"/>
      <c r="F1313" s="77">
        <v>41.302500000000002</v>
      </c>
      <c r="G1313" s="31">
        <f t="shared" si="83"/>
        <v>4.1302500000000002</v>
      </c>
      <c r="H1313" s="32">
        <f t="shared" si="84"/>
        <v>358.8428100000001</v>
      </c>
      <c r="I1313" s="32">
        <f>MAX($H$19:H1313)</f>
        <v>362.37950999999998</v>
      </c>
      <c r="J1313" s="33">
        <f t="shared" si="85"/>
        <v>-3.5366999999998825</v>
      </c>
      <c r="K1313" s="34">
        <f t="shared" si="86"/>
        <v>1.1643935021641072E-2</v>
      </c>
      <c r="L1313" s="47"/>
    </row>
    <row r="1314" spans="1:12" x14ac:dyDescent="0.25">
      <c r="A1314" s="73" t="s">
        <v>112</v>
      </c>
      <c r="B1314" s="74" t="s">
        <v>120</v>
      </c>
      <c r="C1314" s="75">
        <v>44656.833333333336</v>
      </c>
      <c r="D1314" s="74"/>
      <c r="E1314" s="76"/>
      <c r="F1314" s="77">
        <v>43.167299999999997</v>
      </c>
      <c r="G1314" s="31">
        <f t="shared" si="83"/>
        <v>4.3167299999999997</v>
      </c>
      <c r="H1314" s="32">
        <f t="shared" si="84"/>
        <v>363.15954000000011</v>
      </c>
      <c r="I1314" s="32">
        <f>MAX($H$19:H1314)</f>
        <v>363.15954000000011</v>
      </c>
      <c r="J1314" s="33">
        <f t="shared" si="85"/>
        <v>0</v>
      </c>
      <c r="K1314" s="34">
        <f t="shared" si="86"/>
        <v>1.2029584764426504E-2</v>
      </c>
      <c r="L1314" s="47"/>
    </row>
    <row r="1315" spans="1:12" x14ac:dyDescent="0.25">
      <c r="A1315" s="73" t="s">
        <v>111</v>
      </c>
      <c r="B1315" s="74" t="s">
        <v>120</v>
      </c>
      <c r="C1315" s="75">
        <v>44656.916666666664</v>
      </c>
      <c r="D1315" s="74">
        <v>17.036999999999999</v>
      </c>
      <c r="E1315" s="76"/>
      <c r="F1315" s="77">
        <v>42.185400000000001</v>
      </c>
      <c r="G1315" s="31">
        <f t="shared" si="83"/>
        <v>4.21854</v>
      </c>
      <c r="H1315" s="32">
        <f t="shared" si="84"/>
        <v>367.37808000000012</v>
      </c>
      <c r="I1315" s="32">
        <f>MAX($H$19:H1315)</f>
        <v>367.37808000000012</v>
      </c>
      <c r="J1315" s="33">
        <f t="shared" si="85"/>
        <v>0</v>
      </c>
      <c r="K1315" s="34">
        <f t="shared" si="86"/>
        <v>1.1616216938704182E-2</v>
      </c>
      <c r="L1315" s="47"/>
    </row>
    <row r="1316" spans="1:12" x14ac:dyDescent="0.25">
      <c r="A1316" s="73" t="s">
        <v>112</v>
      </c>
      <c r="B1316" s="74" t="s">
        <v>120</v>
      </c>
      <c r="C1316" s="75">
        <v>44659.583333333336</v>
      </c>
      <c r="D1316" s="74"/>
      <c r="E1316" s="76"/>
      <c r="F1316" s="77">
        <v>-19.727599999999999</v>
      </c>
      <c r="G1316" s="31">
        <f t="shared" si="83"/>
        <v>-1.9727600000000001</v>
      </c>
      <c r="H1316" s="32">
        <f t="shared" si="84"/>
        <v>365.40532000000013</v>
      </c>
      <c r="I1316" s="32">
        <f>MAX($H$19:H1316)</f>
        <v>367.37808000000012</v>
      </c>
      <c r="J1316" s="33">
        <f t="shared" si="85"/>
        <v>-1.9727599999999939</v>
      </c>
      <c r="K1316" s="34">
        <f t="shared" si="86"/>
        <v>-5.3698358922230627E-3</v>
      </c>
      <c r="L1316" s="47"/>
    </row>
    <row r="1317" spans="1:12" x14ac:dyDescent="0.25">
      <c r="A1317" s="73" t="s">
        <v>113</v>
      </c>
      <c r="B1317" s="74" t="s">
        <v>120</v>
      </c>
      <c r="C1317" s="75">
        <v>44659.583333333336</v>
      </c>
      <c r="D1317" s="74">
        <v>0.76229999999999998</v>
      </c>
      <c r="E1317" s="76"/>
      <c r="F1317" s="77">
        <v>6.8902999999999999</v>
      </c>
      <c r="G1317" s="31">
        <f t="shared" si="83"/>
        <v>0.68903000000000003</v>
      </c>
      <c r="H1317" s="32">
        <f t="shared" si="84"/>
        <v>366.09435000000013</v>
      </c>
      <c r="I1317" s="32">
        <f>MAX($H$19:H1317)</f>
        <v>367.37808000000012</v>
      </c>
      <c r="J1317" s="33">
        <f t="shared" si="85"/>
        <v>-1.2837299999999914</v>
      </c>
      <c r="K1317" s="34">
        <f t="shared" si="86"/>
        <v>1.8856594643996694E-3</v>
      </c>
      <c r="L1317" s="47"/>
    </row>
    <row r="1318" spans="1:12" x14ac:dyDescent="0.25">
      <c r="A1318" s="73" t="s">
        <v>108</v>
      </c>
      <c r="B1318" s="74" t="s">
        <v>120</v>
      </c>
      <c r="C1318" s="75">
        <v>44659.833333333336</v>
      </c>
      <c r="D1318" s="74">
        <v>1.05</v>
      </c>
      <c r="E1318" s="76">
        <v>34065</v>
      </c>
      <c r="F1318" s="77">
        <v>10.856499999999999</v>
      </c>
      <c r="G1318" s="31">
        <f t="shared" si="83"/>
        <v>1.08565</v>
      </c>
      <c r="H1318" s="32">
        <f t="shared" si="84"/>
        <v>367.18000000000012</v>
      </c>
      <c r="I1318" s="32">
        <f>MAX($H$19:H1318)</f>
        <v>367.37808000000012</v>
      </c>
      <c r="J1318" s="33">
        <f t="shared" si="85"/>
        <v>-0.19808000000000447</v>
      </c>
      <c r="K1318" s="34">
        <f t="shared" si="86"/>
        <v>2.9654923655608734E-3</v>
      </c>
      <c r="L1318" s="47"/>
    </row>
    <row r="1319" spans="1:12" x14ac:dyDescent="0.25">
      <c r="A1319" s="73" t="s">
        <v>109</v>
      </c>
      <c r="B1319" s="74" t="s">
        <v>120</v>
      </c>
      <c r="C1319" s="75">
        <v>44660</v>
      </c>
      <c r="D1319" s="74"/>
      <c r="E1319" s="76"/>
      <c r="F1319" s="77">
        <v>-5.09</v>
      </c>
      <c r="G1319" s="31">
        <f t="shared" si="83"/>
        <v>-0.50900000000000001</v>
      </c>
      <c r="H1319" s="32">
        <f t="shared" si="84"/>
        <v>366.67100000000011</v>
      </c>
      <c r="I1319" s="32">
        <f>MAX($H$19:H1319)</f>
        <v>367.37808000000012</v>
      </c>
      <c r="J1319" s="33">
        <f t="shared" si="85"/>
        <v>-0.70708000000001903</v>
      </c>
      <c r="K1319" s="34">
        <f t="shared" si="86"/>
        <v>-1.3862410806688708E-3</v>
      </c>
      <c r="L1319" s="47"/>
    </row>
    <row r="1320" spans="1:12" x14ac:dyDescent="0.25">
      <c r="A1320" s="73" t="s">
        <v>111</v>
      </c>
      <c r="B1320" s="74" t="s">
        <v>120</v>
      </c>
      <c r="C1320" s="75">
        <v>44660</v>
      </c>
      <c r="D1320" s="74">
        <v>15.134</v>
      </c>
      <c r="E1320" s="76"/>
      <c r="F1320" s="77">
        <v>-8.6706000000000003</v>
      </c>
      <c r="G1320" s="31">
        <f t="shared" si="83"/>
        <v>-0.86706000000000005</v>
      </c>
      <c r="H1320" s="32">
        <f t="shared" si="84"/>
        <v>365.80394000000013</v>
      </c>
      <c r="I1320" s="32">
        <f>MAX($H$19:H1320)</f>
        <v>367.37808000000012</v>
      </c>
      <c r="J1320" s="33">
        <f t="shared" si="85"/>
        <v>-1.5741399999999999</v>
      </c>
      <c r="K1320" s="34">
        <f t="shared" si="86"/>
        <v>-2.3646811446773608E-3</v>
      </c>
      <c r="L1320" s="47"/>
    </row>
    <row r="1321" spans="1:12" x14ac:dyDescent="0.25">
      <c r="A1321" s="73" t="s">
        <v>110</v>
      </c>
      <c r="B1321" s="74" t="s">
        <v>119</v>
      </c>
      <c r="C1321" s="75">
        <v>44661</v>
      </c>
      <c r="D1321" s="74">
        <v>3260.56</v>
      </c>
      <c r="E1321" s="76"/>
      <c r="F1321" s="77">
        <v>-0.99620000000000009</v>
      </c>
      <c r="G1321" s="31">
        <f t="shared" ref="G1321:G1384" si="87">(F1321*0.1)</f>
        <v>-9.9620000000000014E-2</v>
      </c>
      <c r="H1321" s="32">
        <f t="shared" si="84"/>
        <v>365.70432000000011</v>
      </c>
      <c r="I1321" s="32">
        <f>MAX($H$19:H1321)</f>
        <v>367.37808000000012</v>
      </c>
      <c r="J1321" s="33">
        <f t="shared" si="85"/>
        <v>-1.6737600000000157</v>
      </c>
      <c r="K1321" s="34">
        <f t="shared" si="86"/>
        <v>-2.7233167581519613E-4</v>
      </c>
      <c r="L1321" s="47"/>
    </row>
    <row r="1322" spans="1:12" x14ac:dyDescent="0.25">
      <c r="A1322" s="73" t="s">
        <v>109</v>
      </c>
      <c r="B1322" s="74" t="s">
        <v>120</v>
      </c>
      <c r="C1322" s="75">
        <v>44662</v>
      </c>
      <c r="D1322" s="74"/>
      <c r="E1322" s="76"/>
      <c r="F1322" s="77">
        <v>44.382299999999994</v>
      </c>
      <c r="G1322" s="31">
        <f t="shared" si="87"/>
        <v>4.4382299999999999</v>
      </c>
      <c r="H1322" s="32">
        <f t="shared" si="84"/>
        <v>370.14255000000009</v>
      </c>
      <c r="I1322" s="32">
        <f>MAX($H$19:H1322)</f>
        <v>370.14255000000009</v>
      </c>
      <c r="J1322" s="33">
        <f t="shared" si="85"/>
        <v>0</v>
      </c>
      <c r="K1322" s="34">
        <f t="shared" si="86"/>
        <v>1.2136115865407193E-2</v>
      </c>
      <c r="L1322" s="47"/>
    </row>
    <row r="1323" spans="1:12" x14ac:dyDescent="0.25">
      <c r="A1323" s="73" t="s">
        <v>110</v>
      </c>
      <c r="B1323" s="74" t="s">
        <v>120</v>
      </c>
      <c r="C1323" s="75">
        <v>44662</v>
      </c>
      <c r="D1323" s="74">
        <v>3202.54</v>
      </c>
      <c r="E1323" s="76"/>
      <c r="F1323" s="77">
        <v>42.856499999999997</v>
      </c>
      <c r="G1323" s="31">
        <f t="shared" si="87"/>
        <v>4.2856499999999995</v>
      </c>
      <c r="H1323" s="32">
        <f t="shared" si="84"/>
        <v>374.42820000000006</v>
      </c>
      <c r="I1323" s="32">
        <f>MAX($H$19:H1323)</f>
        <v>374.42820000000006</v>
      </c>
      <c r="J1323" s="33">
        <f t="shared" si="85"/>
        <v>0</v>
      </c>
      <c r="K1323" s="34">
        <f t="shared" si="86"/>
        <v>1.157837703338882E-2</v>
      </c>
      <c r="L1323" s="47"/>
    </row>
    <row r="1324" spans="1:12" x14ac:dyDescent="0.25">
      <c r="A1324" s="73" t="s">
        <v>112</v>
      </c>
      <c r="B1324" s="74" t="s">
        <v>120</v>
      </c>
      <c r="C1324" s="75">
        <v>44662</v>
      </c>
      <c r="D1324" s="74"/>
      <c r="E1324" s="76"/>
      <c r="F1324" s="77">
        <v>6.9944000000000006</v>
      </c>
      <c r="G1324" s="31">
        <f t="shared" si="87"/>
        <v>0.69944000000000006</v>
      </c>
      <c r="H1324" s="32">
        <f t="shared" si="84"/>
        <v>375.12764000000004</v>
      </c>
      <c r="I1324" s="32">
        <f>MAX($H$19:H1324)</f>
        <v>375.12764000000004</v>
      </c>
      <c r="J1324" s="33">
        <f t="shared" si="85"/>
        <v>0</v>
      </c>
      <c r="K1324" s="34">
        <f t="shared" si="86"/>
        <v>1.8680216928104176E-3</v>
      </c>
      <c r="L1324" s="47"/>
    </row>
    <row r="1325" spans="1:12" x14ac:dyDescent="0.25">
      <c r="A1325" s="73" t="s">
        <v>108</v>
      </c>
      <c r="B1325" s="74" t="s">
        <v>120</v>
      </c>
      <c r="C1325" s="75">
        <v>44662.083333333336</v>
      </c>
      <c r="D1325" s="74">
        <v>1.0207999999999999</v>
      </c>
      <c r="E1325" s="76">
        <v>44682</v>
      </c>
      <c r="F1325" s="77">
        <v>6.4878</v>
      </c>
      <c r="G1325" s="31">
        <f t="shared" si="87"/>
        <v>0.64878000000000002</v>
      </c>
      <c r="H1325" s="32">
        <f t="shared" si="84"/>
        <v>375.77642000000003</v>
      </c>
      <c r="I1325" s="32">
        <f>MAX($H$19:H1325)</f>
        <v>375.77642000000003</v>
      </c>
      <c r="J1325" s="33">
        <f t="shared" si="85"/>
        <v>0</v>
      </c>
      <c r="K1325" s="34">
        <f t="shared" si="86"/>
        <v>1.7294913272718482E-3</v>
      </c>
      <c r="L1325" s="47"/>
    </row>
    <row r="1326" spans="1:12" x14ac:dyDescent="0.25">
      <c r="A1326" s="73" t="s">
        <v>111</v>
      </c>
      <c r="B1326" s="74" t="s">
        <v>120</v>
      </c>
      <c r="C1326" s="75">
        <v>44662.083333333336</v>
      </c>
      <c r="D1326" s="74">
        <v>15.064</v>
      </c>
      <c r="E1326" s="76"/>
      <c r="F1326" s="77">
        <v>40.400399999999998</v>
      </c>
      <c r="G1326" s="31">
        <f t="shared" si="87"/>
        <v>4.0400400000000003</v>
      </c>
      <c r="H1326" s="32">
        <f t="shared" si="84"/>
        <v>379.81646000000001</v>
      </c>
      <c r="I1326" s="32">
        <f>MAX($H$19:H1326)</f>
        <v>379.81646000000001</v>
      </c>
      <c r="J1326" s="33">
        <f t="shared" si="85"/>
        <v>0</v>
      </c>
      <c r="K1326" s="34">
        <f t="shared" si="86"/>
        <v>1.0751180183152353E-2</v>
      </c>
      <c r="L1326" s="47"/>
    </row>
    <row r="1327" spans="1:12" x14ac:dyDescent="0.25">
      <c r="A1327" s="73" t="s">
        <v>113</v>
      </c>
      <c r="B1327" s="74" t="s">
        <v>120</v>
      </c>
      <c r="C1327" s="75">
        <v>44662.083333333336</v>
      </c>
      <c r="D1327" s="74">
        <v>0.74729999999999996</v>
      </c>
      <c r="E1327" s="76"/>
      <c r="F1327" s="77">
        <v>52.047499999999999</v>
      </c>
      <c r="G1327" s="31">
        <f t="shared" si="87"/>
        <v>5.2047500000000007</v>
      </c>
      <c r="H1327" s="32">
        <f t="shared" si="84"/>
        <v>385.02121</v>
      </c>
      <c r="I1327" s="32">
        <f>MAX($H$19:H1327)</f>
        <v>385.02121</v>
      </c>
      <c r="J1327" s="33">
        <f t="shared" si="85"/>
        <v>0</v>
      </c>
      <c r="K1327" s="34">
        <f t="shared" si="86"/>
        <v>1.3703329234336037E-2</v>
      </c>
      <c r="L1327" s="47"/>
    </row>
    <row r="1328" spans="1:12" x14ac:dyDescent="0.25">
      <c r="A1328" s="73" t="s">
        <v>108</v>
      </c>
      <c r="B1328" s="74" t="s">
        <v>120</v>
      </c>
      <c r="C1328" s="75">
        <v>44665.583333333336</v>
      </c>
      <c r="D1328" s="74">
        <v>0.94510000000000005</v>
      </c>
      <c r="E1328" s="76">
        <v>42817</v>
      </c>
      <c r="F1328" s="77">
        <v>6.4097</v>
      </c>
      <c r="G1328" s="31">
        <f t="shared" si="87"/>
        <v>0.64097000000000004</v>
      </c>
      <c r="H1328" s="32">
        <f t="shared" si="84"/>
        <v>385.66217999999998</v>
      </c>
      <c r="I1328" s="32">
        <f>MAX($H$19:H1328)</f>
        <v>385.66217999999998</v>
      </c>
      <c r="J1328" s="33">
        <f t="shared" si="85"/>
        <v>0</v>
      </c>
      <c r="K1328" s="34">
        <f t="shared" si="86"/>
        <v>1.6647654294161818E-3</v>
      </c>
      <c r="L1328" s="47"/>
    </row>
    <row r="1329" spans="1:12" x14ac:dyDescent="0.25">
      <c r="A1329" s="73" t="s">
        <v>111</v>
      </c>
      <c r="B1329" s="74" t="s">
        <v>120</v>
      </c>
      <c r="C1329" s="75">
        <v>44665.583333333336</v>
      </c>
      <c r="D1329" s="74">
        <v>13.814</v>
      </c>
      <c r="E1329" s="76"/>
      <c r="F1329" s="77">
        <v>6.7607000000000008</v>
      </c>
      <c r="G1329" s="31">
        <f t="shared" si="87"/>
        <v>0.67607000000000017</v>
      </c>
      <c r="H1329" s="32">
        <f t="shared" si="84"/>
        <v>386.33824999999996</v>
      </c>
      <c r="I1329" s="32">
        <f>MAX($H$19:H1329)</f>
        <v>386.33824999999996</v>
      </c>
      <c r="J1329" s="33">
        <f t="shared" si="85"/>
        <v>0</v>
      </c>
      <c r="K1329" s="34">
        <f t="shared" si="86"/>
        <v>1.7530108863668126E-3</v>
      </c>
      <c r="L1329" s="47"/>
    </row>
    <row r="1330" spans="1:12" x14ac:dyDescent="0.25">
      <c r="A1330" s="73" t="s">
        <v>112</v>
      </c>
      <c r="B1330" s="74" t="s">
        <v>120</v>
      </c>
      <c r="C1330" s="75">
        <v>44665.583333333336</v>
      </c>
      <c r="D1330" s="74"/>
      <c r="E1330" s="76"/>
      <c r="F1330" s="77">
        <v>6.5727000000000002</v>
      </c>
      <c r="G1330" s="31">
        <f t="shared" si="87"/>
        <v>0.65727000000000002</v>
      </c>
      <c r="H1330" s="32">
        <f t="shared" si="84"/>
        <v>386.99551999999994</v>
      </c>
      <c r="I1330" s="32">
        <f>MAX($H$19:H1330)</f>
        <v>386.99551999999994</v>
      </c>
      <c r="J1330" s="33">
        <f t="shared" si="85"/>
        <v>0</v>
      </c>
      <c r="K1330" s="34">
        <f t="shared" si="86"/>
        <v>1.7012811959467022E-3</v>
      </c>
      <c r="L1330" s="47"/>
    </row>
    <row r="1331" spans="1:12" x14ac:dyDescent="0.25">
      <c r="A1331" s="73" t="s">
        <v>109</v>
      </c>
      <c r="B1331" s="74" t="s">
        <v>120</v>
      </c>
      <c r="C1331" s="75">
        <v>44665.666666666664</v>
      </c>
      <c r="D1331" s="74"/>
      <c r="E1331" s="76"/>
      <c r="F1331" s="77">
        <v>-4.7729999999999997</v>
      </c>
      <c r="G1331" s="31">
        <f t="shared" si="87"/>
        <v>-0.4773</v>
      </c>
      <c r="H1331" s="32">
        <f t="shared" si="84"/>
        <v>386.51821999999993</v>
      </c>
      <c r="I1331" s="32">
        <f>MAX($H$19:H1331)</f>
        <v>386.99551999999994</v>
      </c>
      <c r="J1331" s="33">
        <f t="shared" si="85"/>
        <v>-0.47730000000001382</v>
      </c>
      <c r="K1331" s="34">
        <f t="shared" si="86"/>
        <v>-1.2333476108458141E-3</v>
      </c>
      <c r="L1331" s="47"/>
    </row>
    <row r="1332" spans="1:12" x14ac:dyDescent="0.25">
      <c r="A1332" s="73" t="s">
        <v>113</v>
      </c>
      <c r="B1332" s="74" t="s">
        <v>119</v>
      </c>
      <c r="C1332" s="75">
        <v>44666.083333333336</v>
      </c>
      <c r="D1332" s="74">
        <v>0.73970000000000002</v>
      </c>
      <c r="E1332" s="76">
        <v>59154</v>
      </c>
      <c r="F1332" s="77">
        <v>23.425000000000001</v>
      </c>
      <c r="G1332" s="31">
        <f t="shared" si="87"/>
        <v>2.3425000000000002</v>
      </c>
      <c r="H1332" s="32">
        <f t="shared" si="84"/>
        <v>388.8607199999999</v>
      </c>
      <c r="I1332" s="32">
        <f>MAX($H$19:H1332)</f>
        <v>388.8607199999999</v>
      </c>
      <c r="J1332" s="33">
        <f t="shared" si="85"/>
        <v>0</v>
      </c>
      <c r="K1332" s="34">
        <f t="shared" si="86"/>
        <v>6.0605163710005794E-3</v>
      </c>
      <c r="L1332" s="47"/>
    </row>
    <row r="1333" spans="1:12" x14ac:dyDescent="0.25">
      <c r="A1333" s="73" t="s">
        <v>108</v>
      </c>
      <c r="B1333" s="74" t="s">
        <v>120</v>
      </c>
      <c r="C1333" s="75">
        <v>44667.75</v>
      </c>
      <c r="D1333" s="74">
        <v>0.9415</v>
      </c>
      <c r="E1333" s="76">
        <v>65681</v>
      </c>
      <c r="F1333" s="77">
        <v>-19.612400000000001</v>
      </c>
      <c r="G1333" s="31">
        <f t="shared" si="87"/>
        <v>-1.9612400000000001</v>
      </c>
      <c r="H1333" s="32">
        <f t="shared" si="84"/>
        <v>386.89947999999993</v>
      </c>
      <c r="I1333" s="32">
        <f>MAX($H$19:H1333)</f>
        <v>388.8607199999999</v>
      </c>
      <c r="J1333" s="33">
        <f t="shared" si="85"/>
        <v>-1.9612399999999752</v>
      </c>
      <c r="K1333" s="34">
        <f t="shared" si="86"/>
        <v>-5.0435538976525418E-3</v>
      </c>
      <c r="L1333" s="47"/>
    </row>
    <row r="1334" spans="1:12" x14ac:dyDescent="0.25">
      <c r="A1334" s="73" t="s">
        <v>111</v>
      </c>
      <c r="B1334" s="74" t="s">
        <v>119</v>
      </c>
      <c r="C1334" s="75">
        <v>44668.166666666664</v>
      </c>
      <c r="D1334" s="74">
        <v>14.281000000000001</v>
      </c>
      <c r="E1334" s="76"/>
      <c r="F1334" s="77">
        <v>8.1021000000000001</v>
      </c>
      <c r="G1334" s="31">
        <f t="shared" si="87"/>
        <v>0.8102100000000001</v>
      </c>
      <c r="H1334" s="32">
        <f t="shared" si="84"/>
        <v>387.70968999999991</v>
      </c>
      <c r="I1334" s="32">
        <f>MAX($H$19:H1334)</f>
        <v>388.8607199999999</v>
      </c>
      <c r="J1334" s="33">
        <f t="shared" si="85"/>
        <v>-1.1510299999999916</v>
      </c>
      <c r="K1334" s="34">
        <f t="shared" si="86"/>
        <v>2.0941098189120044E-3</v>
      </c>
      <c r="L1334" s="47"/>
    </row>
    <row r="1335" spans="1:12" x14ac:dyDescent="0.25">
      <c r="A1335" s="73" t="s">
        <v>108</v>
      </c>
      <c r="B1335" s="74" t="s">
        <v>119</v>
      </c>
      <c r="C1335" s="75">
        <v>44668.5</v>
      </c>
      <c r="D1335" s="74">
        <v>0.95579999999999998</v>
      </c>
      <c r="E1335" s="76">
        <v>80710</v>
      </c>
      <c r="F1335" s="77">
        <v>-20.322800000000001</v>
      </c>
      <c r="G1335" s="31">
        <f t="shared" si="87"/>
        <v>-2.0322800000000001</v>
      </c>
      <c r="H1335" s="32">
        <f t="shared" si="84"/>
        <v>385.6774099999999</v>
      </c>
      <c r="I1335" s="32">
        <f>MAX($H$19:H1335)</f>
        <v>388.8607199999999</v>
      </c>
      <c r="J1335" s="33">
        <f t="shared" si="85"/>
        <v>-3.1833100000000059</v>
      </c>
      <c r="K1335" s="34">
        <f t="shared" si="86"/>
        <v>-5.2417570476508413E-3</v>
      </c>
      <c r="L1335" s="47"/>
    </row>
    <row r="1336" spans="1:12" x14ac:dyDescent="0.25">
      <c r="A1336" s="73" t="s">
        <v>108</v>
      </c>
      <c r="B1336" s="74" t="s">
        <v>120</v>
      </c>
      <c r="C1336" s="75">
        <v>44668.916666666664</v>
      </c>
      <c r="D1336" s="74">
        <v>0.94110000000000005</v>
      </c>
      <c r="E1336" s="76">
        <v>80128</v>
      </c>
      <c r="F1336" s="77">
        <v>43.621700000000004</v>
      </c>
      <c r="G1336" s="31">
        <f t="shared" si="87"/>
        <v>4.3621700000000008</v>
      </c>
      <c r="H1336" s="32">
        <f t="shared" si="84"/>
        <v>390.03957999999989</v>
      </c>
      <c r="I1336" s="32">
        <f>MAX($H$19:H1336)</f>
        <v>390.03957999999989</v>
      </c>
      <c r="J1336" s="33">
        <f t="shared" si="85"/>
        <v>0</v>
      </c>
      <c r="K1336" s="34">
        <f t="shared" si="86"/>
        <v>1.1310410946806515E-2</v>
      </c>
      <c r="L1336" s="47"/>
    </row>
    <row r="1337" spans="1:12" x14ac:dyDescent="0.25">
      <c r="A1337" s="73" t="s">
        <v>109</v>
      </c>
      <c r="B1337" s="74" t="s">
        <v>120</v>
      </c>
      <c r="C1337" s="75">
        <v>44669</v>
      </c>
      <c r="D1337" s="74"/>
      <c r="E1337" s="76"/>
      <c r="F1337" s="77">
        <v>11.515900000000002</v>
      </c>
      <c r="G1337" s="31">
        <f t="shared" si="87"/>
        <v>1.1515900000000003</v>
      </c>
      <c r="H1337" s="32">
        <f t="shared" si="84"/>
        <v>391.19116999999989</v>
      </c>
      <c r="I1337" s="32">
        <f>MAX($H$19:H1337)</f>
        <v>391.19116999999989</v>
      </c>
      <c r="J1337" s="33">
        <f t="shared" si="85"/>
        <v>0</v>
      </c>
      <c r="K1337" s="34">
        <f t="shared" si="86"/>
        <v>2.9524952313813024E-3</v>
      </c>
      <c r="L1337" s="47"/>
    </row>
    <row r="1338" spans="1:12" x14ac:dyDescent="0.25">
      <c r="A1338" s="73" t="s">
        <v>110</v>
      </c>
      <c r="B1338" s="74" t="s">
        <v>120</v>
      </c>
      <c r="C1338" s="75">
        <v>44669</v>
      </c>
      <c r="D1338" s="74">
        <v>2987.58</v>
      </c>
      <c r="E1338" s="76"/>
      <c r="F1338" s="77">
        <v>18.846400000000003</v>
      </c>
      <c r="G1338" s="31">
        <f t="shared" si="87"/>
        <v>1.8846400000000003</v>
      </c>
      <c r="H1338" s="32">
        <f t="shared" si="84"/>
        <v>393.07580999999988</v>
      </c>
      <c r="I1338" s="32">
        <f>MAX($H$19:H1338)</f>
        <v>393.07580999999988</v>
      </c>
      <c r="J1338" s="33">
        <f t="shared" si="85"/>
        <v>0</v>
      </c>
      <c r="K1338" s="34">
        <f t="shared" si="86"/>
        <v>4.8176956550425309E-3</v>
      </c>
      <c r="L1338" s="47"/>
    </row>
    <row r="1339" spans="1:12" x14ac:dyDescent="0.25">
      <c r="A1339" s="73" t="s">
        <v>112</v>
      </c>
      <c r="B1339" s="74" t="s">
        <v>120</v>
      </c>
      <c r="C1339" s="75">
        <v>44669</v>
      </c>
      <c r="D1339" s="74"/>
      <c r="E1339" s="76"/>
      <c r="F1339" s="77">
        <v>10.1104</v>
      </c>
      <c r="G1339" s="31">
        <f t="shared" si="87"/>
        <v>1.0110400000000002</v>
      </c>
      <c r="H1339" s="32">
        <f t="shared" si="84"/>
        <v>394.08684999999986</v>
      </c>
      <c r="I1339" s="32">
        <f>MAX($H$19:H1339)</f>
        <v>394.08684999999986</v>
      </c>
      <c r="J1339" s="33">
        <f t="shared" si="85"/>
        <v>0</v>
      </c>
      <c r="K1339" s="34">
        <f t="shared" si="86"/>
        <v>2.572124700321643E-3</v>
      </c>
      <c r="L1339" s="47"/>
    </row>
    <row r="1340" spans="1:12" x14ac:dyDescent="0.25">
      <c r="A1340" s="73" t="s">
        <v>109</v>
      </c>
      <c r="B1340" s="74" t="s">
        <v>119</v>
      </c>
      <c r="C1340" s="75">
        <v>44672.583333333336</v>
      </c>
      <c r="D1340" s="74"/>
      <c r="E1340" s="76"/>
      <c r="F1340" s="77">
        <v>-20.022400000000001</v>
      </c>
      <c r="G1340" s="31">
        <f t="shared" si="87"/>
        <v>-2.00224</v>
      </c>
      <c r="H1340" s="32">
        <f t="shared" si="84"/>
        <v>392.08460999999988</v>
      </c>
      <c r="I1340" s="32">
        <f>MAX($H$19:H1340)</f>
        <v>394.08684999999986</v>
      </c>
      <c r="J1340" s="33">
        <f t="shared" si="85"/>
        <v>-2.002239999999972</v>
      </c>
      <c r="K1340" s="34">
        <f t="shared" si="86"/>
        <v>-5.0807074633421045E-3</v>
      </c>
      <c r="L1340" s="47"/>
    </row>
    <row r="1341" spans="1:12" x14ac:dyDescent="0.25">
      <c r="A1341" s="73" t="s">
        <v>109</v>
      </c>
      <c r="B1341" s="74" t="s">
        <v>120</v>
      </c>
      <c r="C1341" s="75">
        <v>44672.833333333336</v>
      </c>
      <c r="D1341" s="74"/>
      <c r="E1341" s="76"/>
      <c r="F1341" s="77">
        <v>31.576700000000002</v>
      </c>
      <c r="G1341" s="31">
        <f t="shared" si="87"/>
        <v>3.1576700000000004</v>
      </c>
      <c r="H1341" s="32">
        <f t="shared" si="84"/>
        <v>395.24227999999988</v>
      </c>
      <c r="I1341" s="32">
        <f>MAX($H$19:H1341)</f>
        <v>395.24227999999988</v>
      </c>
      <c r="J1341" s="33">
        <f t="shared" si="85"/>
        <v>0</v>
      </c>
      <c r="K1341" s="34">
        <f t="shared" si="86"/>
        <v>8.053542320878071E-3</v>
      </c>
      <c r="L1341" s="47"/>
    </row>
    <row r="1342" spans="1:12" x14ac:dyDescent="0.25">
      <c r="A1342" s="73" t="s">
        <v>113</v>
      </c>
      <c r="B1342" s="74" t="s">
        <v>120</v>
      </c>
      <c r="C1342" s="75">
        <v>44673</v>
      </c>
      <c r="D1342" s="74">
        <v>0.73099999999999998</v>
      </c>
      <c r="E1342" s="76"/>
      <c r="F1342" s="77">
        <v>6.6788999999999996</v>
      </c>
      <c r="G1342" s="31">
        <f t="shared" si="87"/>
        <v>0.66788999999999998</v>
      </c>
      <c r="H1342" s="32">
        <f t="shared" si="84"/>
        <v>395.91016999999988</v>
      </c>
      <c r="I1342" s="32">
        <f>MAX($H$19:H1342)</f>
        <v>395.91016999999988</v>
      </c>
      <c r="J1342" s="33">
        <f t="shared" si="85"/>
        <v>0</v>
      </c>
      <c r="K1342" s="34">
        <f t="shared" si="86"/>
        <v>1.6898242768967897E-3</v>
      </c>
      <c r="L1342" s="47"/>
    </row>
    <row r="1343" spans="1:12" x14ac:dyDescent="0.25">
      <c r="A1343" s="73" t="s">
        <v>112</v>
      </c>
      <c r="B1343" s="74" t="s">
        <v>119</v>
      </c>
      <c r="C1343" s="75">
        <v>44673.333333333336</v>
      </c>
      <c r="D1343" s="74"/>
      <c r="E1343" s="76"/>
      <c r="F1343" s="77">
        <v>1.9672999999999996</v>
      </c>
      <c r="G1343" s="31">
        <f t="shared" si="87"/>
        <v>0.19672999999999996</v>
      </c>
      <c r="H1343" s="32">
        <f t="shared" si="84"/>
        <v>396.10689999999988</v>
      </c>
      <c r="I1343" s="32">
        <f>MAX($H$19:H1343)</f>
        <v>396.10689999999988</v>
      </c>
      <c r="J1343" s="33">
        <f t="shared" si="85"/>
        <v>0</v>
      </c>
      <c r="K1343" s="34">
        <f t="shared" si="86"/>
        <v>4.9690564907689527E-4</v>
      </c>
      <c r="L1343" s="47"/>
    </row>
    <row r="1344" spans="1:12" x14ac:dyDescent="0.25">
      <c r="A1344" s="73" t="s">
        <v>112</v>
      </c>
      <c r="B1344" s="74" t="s">
        <v>120</v>
      </c>
      <c r="C1344" s="75">
        <v>44673.916666666664</v>
      </c>
      <c r="D1344" s="74"/>
      <c r="E1344" s="76"/>
      <c r="F1344" s="77">
        <v>6.7270999999999992</v>
      </c>
      <c r="G1344" s="31">
        <f t="shared" si="87"/>
        <v>0.67270999999999992</v>
      </c>
      <c r="H1344" s="32">
        <f t="shared" si="84"/>
        <v>396.77960999999988</v>
      </c>
      <c r="I1344" s="32">
        <f>MAX($H$19:H1344)</f>
        <v>396.77960999999988</v>
      </c>
      <c r="J1344" s="33">
        <f t="shared" si="85"/>
        <v>0</v>
      </c>
      <c r="K1344" s="34">
        <f t="shared" si="86"/>
        <v>1.6983041699096812E-3</v>
      </c>
      <c r="L1344" s="47"/>
    </row>
    <row r="1345" spans="1:12" x14ac:dyDescent="0.25">
      <c r="A1345" s="73" t="s">
        <v>110</v>
      </c>
      <c r="B1345" s="74" t="s">
        <v>120</v>
      </c>
      <c r="C1345" s="75">
        <v>44676.083333333336</v>
      </c>
      <c r="D1345" s="74">
        <v>2865.35</v>
      </c>
      <c r="E1345" s="76"/>
      <c r="F1345" s="77">
        <v>7.4071000000000007</v>
      </c>
      <c r="G1345" s="31">
        <f t="shared" si="87"/>
        <v>0.74071000000000009</v>
      </c>
      <c r="H1345" s="32">
        <f t="shared" si="84"/>
        <v>397.52031999999986</v>
      </c>
      <c r="I1345" s="32">
        <f>MAX($H$19:H1345)</f>
        <v>397.52031999999986</v>
      </c>
      <c r="J1345" s="33">
        <f t="shared" si="85"/>
        <v>0</v>
      </c>
      <c r="K1345" s="34">
        <f t="shared" si="86"/>
        <v>1.8668045971415026E-3</v>
      </c>
      <c r="L1345" s="47"/>
    </row>
    <row r="1346" spans="1:12" x14ac:dyDescent="0.25">
      <c r="A1346" s="73" t="s">
        <v>111</v>
      </c>
      <c r="B1346" s="74" t="s">
        <v>120</v>
      </c>
      <c r="C1346" s="75">
        <v>44676.083333333336</v>
      </c>
      <c r="D1346" s="74">
        <v>13.023</v>
      </c>
      <c r="E1346" s="76"/>
      <c r="F1346" s="77">
        <v>11.3431</v>
      </c>
      <c r="G1346" s="31">
        <f t="shared" si="87"/>
        <v>1.1343099999999999</v>
      </c>
      <c r="H1346" s="32">
        <f t="shared" si="84"/>
        <v>398.65462999999988</v>
      </c>
      <c r="I1346" s="32">
        <f>MAX($H$19:H1346)</f>
        <v>398.65462999999988</v>
      </c>
      <c r="J1346" s="33">
        <f t="shared" si="85"/>
        <v>0</v>
      </c>
      <c r="K1346" s="34">
        <f t="shared" si="86"/>
        <v>2.8534641952391304E-3</v>
      </c>
      <c r="L1346" s="47"/>
    </row>
    <row r="1347" spans="1:12" x14ac:dyDescent="0.25">
      <c r="A1347" s="73" t="s">
        <v>109</v>
      </c>
      <c r="B1347" s="74" t="s">
        <v>120</v>
      </c>
      <c r="C1347" s="75">
        <v>44676.25</v>
      </c>
      <c r="D1347" s="74"/>
      <c r="E1347" s="76"/>
      <c r="F1347" s="77">
        <v>6.7725999999999997</v>
      </c>
      <c r="G1347" s="31">
        <f t="shared" si="87"/>
        <v>0.67725999999999997</v>
      </c>
      <c r="H1347" s="32">
        <f t="shared" si="84"/>
        <v>399.33188999999987</v>
      </c>
      <c r="I1347" s="32">
        <f>MAX($H$19:H1347)</f>
        <v>399.33188999999987</v>
      </c>
      <c r="J1347" s="33">
        <f t="shared" si="85"/>
        <v>0</v>
      </c>
      <c r="K1347" s="34">
        <f t="shared" si="86"/>
        <v>1.698864001654643E-3</v>
      </c>
      <c r="L1347" s="47"/>
    </row>
    <row r="1348" spans="1:12" x14ac:dyDescent="0.25">
      <c r="A1348" s="73" t="s">
        <v>112</v>
      </c>
      <c r="B1348" s="74" t="s">
        <v>120</v>
      </c>
      <c r="C1348" s="75">
        <v>44677.583333333336</v>
      </c>
      <c r="D1348" s="74"/>
      <c r="E1348" s="76"/>
      <c r="F1348" s="77">
        <v>12.120900000000001</v>
      </c>
      <c r="G1348" s="31">
        <f t="shared" si="87"/>
        <v>1.2120900000000001</v>
      </c>
      <c r="H1348" s="32">
        <f t="shared" si="84"/>
        <v>400.54397999999986</v>
      </c>
      <c r="I1348" s="32">
        <f>MAX($H$19:H1348)</f>
        <v>400.54397999999986</v>
      </c>
      <c r="J1348" s="33">
        <f t="shared" si="85"/>
        <v>0</v>
      </c>
      <c r="K1348" s="34">
        <f t="shared" si="86"/>
        <v>3.0352947769836103E-3</v>
      </c>
      <c r="L1348" s="47"/>
    </row>
    <row r="1349" spans="1:12" x14ac:dyDescent="0.25">
      <c r="A1349" s="73" t="s">
        <v>113</v>
      </c>
      <c r="B1349" s="74" t="s">
        <v>120</v>
      </c>
      <c r="C1349" s="75">
        <v>44677.583333333336</v>
      </c>
      <c r="D1349" s="74">
        <v>0.66379999999999995</v>
      </c>
      <c r="E1349" s="76"/>
      <c r="F1349" s="77">
        <v>10.2202</v>
      </c>
      <c r="G1349" s="31">
        <f t="shared" si="87"/>
        <v>1.0220200000000002</v>
      </c>
      <c r="H1349" s="32">
        <f t="shared" si="84"/>
        <v>401.56599999999986</v>
      </c>
      <c r="I1349" s="32">
        <f>MAX($H$19:H1349)</f>
        <v>401.56599999999986</v>
      </c>
      <c r="J1349" s="33">
        <f t="shared" si="85"/>
        <v>0</v>
      </c>
      <c r="K1349" s="34">
        <f t="shared" si="86"/>
        <v>2.5515799788078386E-3</v>
      </c>
      <c r="L1349" s="47"/>
    </row>
    <row r="1350" spans="1:12" x14ac:dyDescent="0.25">
      <c r="A1350" s="73" t="s">
        <v>108</v>
      </c>
      <c r="B1350" s="74" t="s">
        <v>120</v>
      </c>
      <c r="C1350" s="75">
        <v>44677.666666666664</v>
      </c>
      <c r="D1350" s="74">
        <v>0.84309999999999996</v>
      </c>
      <c r="E1350" s="76">
        <v>46718</v>
      </c>
      <c r="F1350" s="77">
        <v>6.7600999999999996</v>
      </c>
      <c r="G1350" s="31">
        <f t="shared" si="87"/>
        <v>0.67601</v>
      </c>
      <c r="H1350" s="32">
        <f t="shared" si="84"/>
        <v>402.24200999999988</v>
      </c>
      <c r="I1350" s="32">
        <f>MAX($H$19:H1350)</f>
        <v>402.24200999999988</v>
      </c>
      <c r="J1350" s="33">
        <f t="shared" si="85"/>
        <v>0</v>
      </c>
      <c r="K1350" s="34">
        <f t="shared" si="86"/>
        <v>1.6834343545022445E-3</v>
      </c>
      <c r="L1350" s="47"/>
    </row>
    <row r="1351" spans="1:12" x14ac:dyDescent="0.25">
      <c r="A1351" s="73" t="s">
        <v>109</v>
      </c>
      <c r="B1351" s="74" t="s">
        <v>120</v>
      </c>
      <c r="C1351" s="75">
        <v>44677.666666666664</v>
      </c>
      <c r="D1351" s="74"/>
      <c r="E1351" s="76"/>
      <c r="F1351" s="77">
        <v>6.6048999999999998</v>
      </c>
      <c r="G1351" s="31">
        <f t="shared" si="87"/>
        <v>0.66049000000000002</v>
      </c>
      <c r="H1351" s="32">
        <f t="shared" si="84"/>
        <v>402.90249999999986</v>
      </c>
      <c r="I1351" s="32">
        <f>MAX($H$19:H1351)</f>
        <v>402.90249999999986</v>
      </c>
      <c r="J1351" s="33">
        <f t="shared" si="85"/>
        <v>0</v>
      </c>
      <c r="K1351" s="34">
        <f t="shared" si="86"/>
        <v>1.6420214288408452E-3</v>
      </c>
      <c r="L1351" s="47"/>
    </row>
    <row r="1352" spans="1:12" x14ac:dyDescent="0.25">
      <c r="A1352" s="73" t="s">
        <v>110</v>
      </c>
      <c r="B1352" s="74" t="s">
        <v>120</v>
      </c>
      <c r="C1352" s="75">
        <v>44677.666666666664</v>
      </c>
      <c r="D1352" s="74">
        <v>2859.58</v>
      </c>
      <c r="E1352" s="76"/>
      <c r="F1352" s="77">
        <v>6.6619000000000002</v>
      </c>
      <c r="G1352" s="31">
        <f t="shared" si="87"/>
        <v>0.66619000000000006</v>
      </c>
      <c r="H1352" s="32">
        <f t="shared" si="84"/>
        <v>403.56868999999983</v>
      </c>
      <c r="I1352" s="32">
        <f>MAX($H$19:H1352)</f>
        <v>403.56868999999983</v>
      </c>
      <c r="J1352" s="33">
        <f t="shared" si="85"/>
        <v>0</v>
      </c>
      <c r="K1352" s="34">
        <f t="shared" si="86"/>
        <v>1.6534769578246955E-3</v>
      </c>
      <c r="L1352" s="47"/>
    </row>
    <row r="1353" spans="1:12" x14ac:dyDescent="0.25">
      <c r="A1353" s="73" t="s">
        <v>111</v>
      </c>
      <c r="B1353" s="74" t="s">
        <v>120</v>
      </c>
      <c r="C1353" s="75">
        <v>44677.666666666664</v>
      </c>
      <c r="D1353" s="74">
        <v>12.67</v>
      </c>
      <c r="E1353" s="76"/>
      <c r="F1353" s="77">
        <v>7.1046000000000005</v>
      </c>
      <c r="G1353" s="31">
        <f t="shared" si="87"/>
        <v>0.71046000000000009</v>
      </c>
      <c r="H1353" s="32">
        <f t="shared" si="84"/>
        <v>404.27914999999985</v>
      </c>
      <c r="I1353" s="32">
        <f>MAX($H$19:H1353)</f>
        <v>404.27914999999985</v>
      </c>
      <c r="J1353" s="33">
        <f t="shared" si="85"/>
        <v>0</v>
      </c>
      <c r="K1353" s="34">
        <f t="shared" si="86"/>
        <v>1.7604438044982462E-3</v>
      </c>
      <c r="L1353" s="47"/>
    </row>
    <row r="1354" spans="1:12" x14ac:dyDescent="0.25">
      <c r="A1354" s="73" t="s">
        <v>112</v>
      </c>
      <c r="B1354" s="74" t="s">
        <v>120</v>
      </c>
      <c r="C1354" s="75">
        <v>44680.416666666664</v>
      </c>
      <c r="D1354" s="74"/>
      <c r="E1354" s="76"/>
      <c r="F1354" s="77">
        <v>27.083299999999998</v>
      </c>
      <c r="G1354" s="31">
        <f t="shared" si="87"/>
        <v>2.7083300000000001</v>
      </c>
      <c r="H1354" s="32">
        <f t="shared" si="84"/>
        <v>406.98747999999983</v>
      </c>
      <c r="I1354" s="32">
        <f>MAX($H$19:H1354)</f>
        <v>406.98747999999983</v>
      </c>
      <c r="J1354" s="33">
        <f t="shared" si="85"/>
        <v>0</v>
      </c>
      <c r="K1354" s="34">
        <f t="shared" si="86"/>
        <v>6.6991582425162122E-3</v>
      </c>
      <c r="L1354" s="47"/>
    </row>
    <row r="1355" spans="1:12" x14ac:dyDescent="0.25">
      <c r="A1355" s="73" t="s">
        <v>108</v>
      </c>
      <c r="B1355" s="74" t="s">
        <v>120</v>
      </c>
      <c r="C1355" s="75">
        <v>44680.5</v>
      </c>
      <c r="D1355" s="74">
        <v>0.81259999999999999</v>
      </c>
      <c r="E1355" s="76">
        <v>47961</v>
      </c>
      <c r="F1355" s="77">
        <v>6.9063999999999997</v>
      </c>
      <c r="G1355" s="31">
        <f t="shared" si="87"/>
        <v>0.69064000000000003</v>
      </c>
      <c r="H1355" s="32">
        <f t="shared" si="84"/>
        <v>407.67811999999981</v>
      </c>
      <c r="I1355" s="32">
        <f>MAX($H$19:H1355)</f>
        <v>407.67811999999981</v>
      </c>
      <c r="J1355" s="33">
        <f t="shared" si="85"/>
        <v>0</v>
      </c>
      <c r="K1355" s="34">
        <f t="shared" si="86"/>
        <v>1.696956378117509E-3</v>
      </c>
      <c r="L1355" s="47"/>
    </row>
    <row r="1356" spans="1:12" x14ac:dyDescent="0.25">
      <c r="A1356" s="73" t="s">
        <v>109</v>
      </c>
      <c r="B1356" s="74" t="s">
        <v>120</v>
      </c>
      <c r="C1356" s="75">
        <v>44680.5</v>
      </c>
      <c r="D1356" s="74"/>
      <c r="E1356" s="76"/>
      <c r="F1356" s="77">
        <v>6.5851999999999995</v>
      </c>
      <c r="G1356" s="31">
        <f t="shared" si="87"/>
        <v>0.65851999999999999</v>
      </c>
      <c r="H1356" s="32">
        <f t="shared" si="84"/>
        <v>408.33663999999982</v>
      </c>
      <c r="I1356" s="32">
        <f>MAX($H$19:H1356)</f>
        <v>408.33663999999982</v>
      </c>
      <c r="J1356" s="33">
        <f t="shared" si="85"/>
        <v>0</v>
      </c>
      <c r="K1356" s="34">
        <f t="shared" si="86"/>
        <v>1.6152939480784667E-3</v>
      </c>
      <c r="L1356" s="47"/>
    </row>
    <row r="1357" spans="1:12" x14ac:dyDescent="0.25">
      <c r="A1357" s="73" t="s">
        <v>110</v>
      </c>
      <c r="B1357" s="74" t="s">
        <v>120</v>
      </c>
      <c r="C1357" s="75">
        <v>44680.5</v>
      </c>
      <c r="D1357" s="74">
        <v>2842.65</v>
      </c>
      <c r="E1357" s="76"/>
      <c r="F1357" s="77">
        <v>8.6998999999999995</v>
      </c>
      <c r="G1357" s="31">
        <f t="shared" si="87"/>
        <v>0.86999000000000004</v>
      </c>
      <c r="H1357" s="32">
        <f t="shared" si="84"/>
        <v>409.20662999999979</v>
      </c>
      <c r="I1357" s="32">
        <f>MAX($H$19:H1357)</f>
        <v>409.20662999999979</v>
      </c>
      <c r="J1357" s="33">
        <f t="shared" si="85"/>
        <v>0</v>
      </c>
      <c r="K1357" s="34">
        <f t="shared" si="86"/>
        <v>2.1305705018290766E-3</v>
      </c>
      <c r="L1357" s="47"/>
    </row>
    <row r="1358" spans="1:12" x14ac:dyDescent="0.25">
      <c r="A1358" s="73" t="s">
        <v>111</v>
      </c>
      <c r="B1358" s="74" t="s">
        <v>120</v>
      </c>
      <c r="C1358" s="75">
        <v>44680.5</v>
      </c>
      <c r="D1358" s="74">
        <v>12.172000000000001</v>
      </c>
      <c r="E1358" s="76"/>
      <c r="F1358" s="77">
        <v>6.6583000000000006</v>
      </c>
      <c r="G1358" s="31">
        <f t="shared" si="87"/>
        <v>0.66583000000000014</v>
      </c>
      <c r="H1358" s="32">
        <f t="shared" si="84"/>
        <v>409.87245999999982</v>
      </c>
      <c r="I1358" s="32">
        <f>MAX($H$19:H1358)</f>
        <v>409.87245999999982</v>
      </c>
      <c r="J1358" s="33">
        <f t="shared" si="85"/>
        <v>0</v>
      </c>
      <c r="K1358" s="34">
        <f t="shared" si="86"/>
        <v>1.6271241744054699E-3</v>
      </c>
      <c r="L1358" s="47"/>
    </row>
    <row r="1359" spans="1:12" x14ac:dyDescent="0.25">
      <c r="A1359" s="73" t="s">
        <v>113</v>
      </c>
      <c r="B1359" s="74" t="s">
        <v>120</v>
      </c>
      <c r="C1359" s="75">
        <v>44680.5</v>
      </c>
      <c r="D1359" s="74">
        <v>0.61750000000000005</v>
      </c>
      <c r="E1359" s="76"/>
      <c r="F1359" s="77">
        <v>6.9130000000000003</v>
      </c>
      <c r="G1359" s="31">
        <f t="shared" si="87"/>
        <v>0.69130000000000003</v>
      </c>
      <c r="H1359" s="32">
        <f t="shared" si="84"/>
        <v>410.56375999999983</v>
      </c>
      <c r="I1359" s="32">
        <f>MAX($H$19:H1359)</f>
        <v>410.56375999999983</v>
      </c>
      <c r="J1359" s="33">
        <f t="shared" si="85"/>
        <v>0</v>
      </c>
      <c r="K1359" s="34">
        <f t="shared" si="86"/>
        <v>1.6866222238987039E-3</v>
      </c>
      <c r="L1359" s="47"/>
    </row>
    <row r="1360" spans="1:12" x14ac:dyDescent="0.25">
      <c r="A1360" s="73" t="s">
        <v>113</v>
      </c>
      <c r="B1360" s="74" t="s">
        <v>120</v>
      </c>
      <c r="C1360" s="75">
        <v>44682</v>
      </c>
      <c r="D1360" s="74">
        <v>0.58299999999999996</v>
      </c>
      <c r="E1360" s="76"/>
      <c r="F1360" s="77">
        <v>-19.971600000000002</v>
      </c>
      <c r="G1360" s="31">
        <f t="shared" si="87"/>
        <v>-1.9971600000000003</v>
      </c>
      <c r="H1360" s="32">
        <f t="shared" si="84"/>
        <v>408.56659999999982</v>
      </c>
      <c r="I1360" s="32">
        <f>MAX($H$19:H1360)</f>
        <v>410.56375999999983</v>
      </c>
      <c r="J1360" s="33">
        <f t="shared" si="85"/>
        <v>-1.997160000000008</v>
      </c>
      <c r="K1360" s="34">
        <f t="shared" si="86"/>
        <v>-4.8644332368741328E-3</v>
      </c>
      <c r="L1360" s="47"/>
    </row>
    <row r="1361" spans="1:12" x14ac:dyDescent="0.25">
      <c r="A1361" s="73" t="s">
        <v>108</v>
      </c>
      <c r="B1361" s="74" t="s">
        <v>120</v>
      </c>
      <c r="C1361" s="75">
        <v>44684.833333333336</v>
      </c>
      <c r="D1361" s="74">
        <v>0.76339999999999997</v>
      </c>
      <c r="E1361" s="76">
        <v>52994</v>
      </c>
      <c r="F1361" s="77">
        <v>-20</v>
      </c>
      <c r="G1361" s="31">
        <f t="shared" si="87"/>
        <v>-2</v>
      </c>
      <c r="H1361" s="32">
        <f t="shared" si="84"/>
        <v>406.56659999999982</v>
      </c>
      <c r="I1361" s="32">
        <f>MAX($H$19:H1361)</f>
        <v>410.56375999999983</v>
      </c>
      <c r="J1361" s="33">
        <f t="shared" si="85"/>
        <v>-3.997160000000008</v>
      </c>
      <c r="K1361" s="34">
        <f t="shared" si="86"/>
        <v>-4.895162747028281E-3</v>
      </c>
      <c r="L1361" s="47"/>
    </row>
    <row r="1362" spans="1:12" x14ac:dyDescent="0.25">
      <c r="A1362" s="73" t="s">
        <v>111</v>
      </c>
      <c r="B1362" s="74" t="s">
        <v>120</v>
      </c>
      <c r="C1362" s="75">
        <v>44684.833333333336</v>
      </c>
      <c r="D1362" s="74">
        <v>10.885999999999999</v>
      </c>
      <c r="E1362" s="76"/>
      <c r="F1362" s="77">
        <v>-19.6372</v>
      </c>
      <c r="G1362" s="31">
        <f t="shared" si="87"/>
        <v>-1.9637200000000001</v>
      </c>
      <c r="H1362" s="32">
        <f t="shared" si="84"/>
        <v>404.6028799999998</v>
      </c>
      <c r="I1362" s="32">
        <f>MAX($H$19:H1362)</f>
        <v>410.56375999999983</v>
      </c>
      <c r="J1362" s="33">
        <f t="shared" si="85"/>
        <v>-5.9608800000000315</v>
      </c>
      <c r="K1362" s="34">
        <f t="shared" si="86"/>
        <v>-4.8300081708630982E-3</v>
      </c>
      <c r="L1362" s="47"/>
    </row>
    <row r="1363" spans="1:12" x14ac:dyDescent="0.25">
      <c r="A1363" s="73" t="s">
        <v>112</v>
      </c>
      <c r="B1363" s="74" t="s">
        <v>120</v>
      </c>
      <c r="C1363" s="75">
        <v>44684.833333333336</v>
      </c>
      <c r="D1363" s="74"/>
      <c r="E1363" s="76"/>
      <c r="F1363" s="77">
        <v>-20.0608</v>
      </c>
      <c r="G1363" s="31">
        <f t="shared" si="87"/>
        <v>-2.0060800000000003</v>
      </c>
      <c r="H1363" s="32">
        <f t="shared" si="84"/>
        <v>402.5967999999998</v>
      </c>
      <c r="I1363" s="32">
        <f>MAX($H$19:H1363)</f>
        <v>410.56375999999983</v>
      </c>
      <c r="J1363" s="33">
        <f t="shared" si="85"/>
        <v>-7.9669600000000287</v>
      </c>
      <c r="K1363" s="34">
        <f t="shared" si="86"/>
        <v>-4.9581456266450941E-3</v>
      </c>
      <c r="L1363" s="47"/>
    </row>
    <row r="1364" spans="1:12" x14ac:dyDescent="0.25">
      <c r="A1364" s="73" t="s">
        <v>108</v>
      </c>
      <c r="B1364" s="74" t="s">
        <v>119</v>
      </c>
      <c r="C1364" s="75">
        <v>44685.333333333336</v>
      </c>
      <c r="D1364" s="74">
        <v>0.79320000000000002</v>
      </c>
      <c r="E1364" s="76">
        <v>55881</v>
      </c>
      <c r="F1364" s="77">
        <v>55.115400000000001</v>
      </c>
      <c r="G1364" s="31">
        <f t="shared" si="87"/>
        <v>5.5115400000000001</v>
      </c>
      <c r="H1364" s="32">
        <f t="shared" si="84"/>
        <v>408.10833999999983</v>
      </c>
      <c r="I1364" s="32">
        <f>MAX($H$19:H1364)</f>
        <v>410.56375999999983</v>
      </c>
      <c r="J1364" s="33">
        <f t="shared" si="85"/>
        <v>-2.4554200000000037</v>
      </c>
      <c r="K1364" s="34">
        <f t="shared" si="86"/>
        <v>1.3689974684349293E-2</v>
      </c>
      <c r="L1364" s="47"/>
    </row>
    <row r="1365" spans="1:12" x14ac:dyDescent="0.25">
      <c r="A1365" s="73" t="s">
        <v>109</v>
      </c>
      <c r="B1365" s="74" t="s">
        <v>119</v>
      </c>
      <c r="C1365" s="75">
        <v>44685.333333333336</v>
      </c>
      <c r="D1365" s="74"/>
      <c r="E1365" s="76"/>
      <c r="F1365" s="77">
        <v>6.7048000000000005</v>
      </c>
      <c r="G1365" s="31">
        <f t="shared" si="87"/>
        <v>0.67048000000000008</v>
      </c>
      <c r="H1365" s="32">
        <f t="shared" si="84"/>
        <v>408.77881999999983</v>
      </c>
      <c r="I1365" s="32">
        <f>MAX($H$19:H1365)</f>
        <v>410.56375999999983</v>
      </c>
      <c r="J1365" s="33">
        <f t="shared" si="85"/>
        <v>-1.784940000000006</v>
      </c>
      <c r="K1365" s="34">
        <f t="shared" si="86"/>
        <v>1.6428970797313092E-3</v>
      </c>
      <c r="L1365" s="47"/>
    </row>
    <row r="1366" spans="1:12" x14ac:dyDescent="0.25">
      <c r="A1366" s="73" t="s">
        <v>111</v>
      </c>
      <c r="B1366" s="74" t="s">
        <v>119</v>
      </c>
      <c r="C1366" s="75">
        <v>44685.333333333336</v>
      </c>
      <c r="D1366" s="74">
        <v>11.342000000000001</v>
      </c>
      <c r="E1366" s="76"/>
      <c r="F1366" s="77">
        <v>24.227499999999999</v>
      </c>
      <c r="G1366" s="31">
        <f t="shared" si="87"/>
        <v>2.4227500000000002</v>
      </c>
      <c r="H1366" s="32">
        <f t="shared" si="84"/>
        <v>411.20156999999983</v>
      </c>
      <c r="I1366" s="32">
        <f>MAX($H$19:H1366)</f>
        <v>411.20156999999983</v>
      </c>
      <c r="J1366" s="33">
        <f t="shared" si="85"/>
        <v>0</v>
      </c>
      <c r="K1366" s="34">
        <f t="shared" si="86"/>
        <v>5.9267992407239234E-3</v>
      </c>
      <c r="L1366" s="47"/>
    </row>
    <row r="1367" spans="1:12" x14ac:dyDescent="0.25">
      <c r="A1367" s="73" t="s">
        <v>112</v>
      </c>
      <c r="B1367" s="74" t="s">
        <v>119</v>
      </c>
      <c r="C1367" s="75">
        <v>44685.416666666664</v>
      </c>
      <c r="D1367" s="74"/>
      <c r="E1367" s="76"/>
      <c r="F1367" s="77">
        <v>6.6982999999999997</v>
      </c>
      <c r="G1367" s="31">
        <f t="shared" si="87"/>
        <v>0.66983000000000004</v>
      </c>
      <c r="H1367" s="32">
        <f t="shared" si="84"/>
        <v>411.87139999999982</v>
      </c>
      <c r="I1367" s="32">
        <f>MAX($H$19:H1367)</f>
        <v>411.87139999999982</v>
      </c>
      <c r="J1367" s="33">
        <f t="shared" si="85"/>
        <v>0</v>
      </c>
      <c r="K1367" s="34">
        <f t="shared" si="86"/>
        <v>1.6289577882691031E-3</v>
      </c>
      <c r="L1367" s="47"/>
    </row>
    <row r="1368" spans="1:12" x14ac:dyDescent="0.25">
      <c r="A1368" s="73" t="s">
        <v>113</v>
      </c>
      <c r="B1368" s="74" t="s">
        <v>119</v>
      </c>
      <c r="C1368" s="75">
        <v>44685.5</v>
      </c>
      <c r="D1368" s="74">
        <v>0.61829999999999996</v>
      </c>
      <c r="E1368" s="76"/>
      <c r="F1368" s="77">
        <v>17.524999999999999</v>
      </c>
      <c r="G1368" s="31">
        <f t="shared" si="87"/>
        <v>1.7524999999999999</v>
      </c>
      <c r="H1368" s="32">
        <f t="shared" si="84"/>
        <v>413.62389999999982</v>
      </c>
      <c r="I1368" s="32">
        <f>MAX($H$19:H1368)</f>
        <v>413.62389999999982</v>
      </c>
      <c r="J1368" s="33">
        <f t="shared" si="85"/>
        <v>0</v>
      </c>
      <c r="K1368" s="34">
        <f t="shared" si="86"/>
        <v>4.2549689053428263E-3</v>
      </c>
      <c r="L1368" s="47"/>
    </row>
    <row r="1369" spans="1:12" x14ac:dyDescent="0.25">
      <c r="A1369" s="73" t="s">
        <v>110</v>
      </c>
      <c r="B1369" s="74" t="s">
        <v>120</v>
      </c>
      <c r="C1369" s="75">
        <v>44686.666666666664</v>
      </c>
      <c r="D1369" s="74">
        <v>2741.33</v>
      </c>
      <c r="E1369" s="76"/>
      <c r="F1369" s="77">
        <v>6.4959000000000007</v>
      </c>
      <c r="G1369" s="31">
        <f t="shared" si="87"/>
        <v>0.64959000000000011</v>
      </c>
      <c r="H1369" s="32">
        <f t="shared" ref="H1369:H1432" si="88">(H1368+G1369)</f>
        <v>414.27348999999981</v>
      </c>
      <c r="I1369" s="32">
        <f>MAX($H$19:H1369)</f>
        <v>414.27348999999981</v>
      </c>
      <c r="J1369" s="33">
        <f t="shared" ref="J1369:J1432" si="89">(H1369-I1369)</f>
        <v>0</v>
      </c>
      <c r="K1369" s="34">
        <f t="shared" si="86"/>
        <v>1.5704846842747866E-3</v>
      </c>
      <c r="L1369" s="47"/>
    </row>
    <row r="1370" spans="1:12" x14ac:dyDescent="0.25">
      <c r="A1370" s="73" t="s">
        <v>111</v>
      </c>
      <c r="B1370" s="74" t="s">
        <v>120</v>
      </c>
      <c r="C1370" s="75">
        <v>44689</v>
      </c>
      <c r="D1370" s="74">
        <v>10.207000000000001</v>
      </c>
      <c r="E1370" s="76"/>
      <c r="F1370" s="77">
        <v>6.8486000000000002</v>
      </c>
      <c r="G1370" s="31">
        <f t="shared" si="87"/>
        <v>0.68486000000000002</v>
      </c>
      <c r="H1370" s="32">
        <f t="shared" si="88"/>
        <v>414.95834999999983</v>
      </c>
      <c r="I1370" s="32">
        <f>MAX($H$19:H1370)</f>
        <v>414.95834999999983</v>
      </c>
      <c r="J1370" s="33">
        <f t="shared" si="89"/>
        <v>0</v>
      </c>
      <c r="K1370" s="34">
        <f t="shared" si="86"/>
        <v>1.653159124422876E-3</v>
      </c>
      <c r="L1370" s="47"/>
    </row>
    <row r="1371" spans="1:12" x14ac:dyDescent="0.25">
      <c r="A1371" s="73" t="s">
        <v>112</v>
      </c>
      <c r="B1371" s="74" t="s">
        <v>120</v>
      </c>
      <c r="C1371" s="75">
        <v>44689.083333333336</v>
      </c>
      <c r="D1371" s="74"/>
      <c r="E1371" s="76"/>
      <c r="F1371" s="77">
        <v>8.4195000000000011</v>
      </c>
      <c r="G1371" s="31">
        <f t="shared" si="87"/>
        <v>0.8419500000000002</v>
      </c>
      <c r="H1371" s="32">
        <f t="shared" si="88"/>
        <v>415.80029999999982</v>
      </c>
      <c r="I1371" s="32">
        <f>MAX($H$19:H1371)</f>
        <v>415.80029999999982</v>
      </c>
      <c r="J1371" s="33">
        <f t="shared" si="89"/>
        <v>0</v>
      </c>
      <c r="K1371" s="34">
        <f t="shared" si="86"/>
        <v>2.0289988139774451E-3</v>
      </c>
      <c r="L1371" s="47"/>
    </row>
    <row r="1372" spans="1:12" x14ac:dyDescent="0.25">
      <c r="A1372" s="73" t="s">
        <v>110</v>
      </c>
      <c r="B1372" s="74" t="s">
        <v>120</v>
      </c>
      <c r="C1372" s="75">
        <v>44689.166666666664</v>
      </c>
      <c r="D1372" s="74">
        <v>2544.9499999999998</v>
      </c>
      <c r="E1372" s="76"/>
      <c r="F1372" s="77">
        <v>6.6132000000000009</v>
      </c>
      <c r="G1372" s="31">
        <f t="shared" si="87"/>
        <v>0.66132000000000013</v>
      </c>
      <c r="H1372" s="32">
        <f t="shared" si="88"/>
        <v>416.46161999999981</v>
      </c>
      <c r="I1372" s="32">
        <f>MAX($H$19:H1372)</f>
        <v>416.46161999999981</v>
      </c>
      <c r="J1372" s="33">
        <f t="shared" si="89"/>
        <v>0</v>
      </c>
      <c r="K1372" s="34">
        <f t="shared" ref="K1372:K1435" si="90">(H1372/H1371)-1</f>
        <v>1.5904750429471814E-3</v>
      </c>
      <c r="L1372" s="47"/>
    </row>
    <row r="1373" spans="1:12" x14ac:dyDescent="0.25">
      <c r="A1373" s="73" t="s">
        <v>108</v>
      </c>
      <c r="B1373" s="74" t="s">
        <v>120</v>
      </c>
      <c r="C1373" s="75">
        <v>44690.25</v>
      </c>
      <c r="D1373" s="74">
        <v>0.7026</v>
      </c>
      <c r="E1373" s="76">
        <v>40355</v>
      </c>
      <c r="F1373" s="77">
        <v>27.497900000000001</v>
      </c>
      <c r="G1373" s="31">
        <f t="shared" si="87"/>
        <v>2.7497900000000004</v>
      </c>
      <c r="H1373" s="32">
        <f t="shared" si="88"/>
        <v>419.21140999999983</v>
      </c>
      <c r="I1373" s="32">
        <f>MAX($H$19:H1373)</f>
        <v>419.21140999999983</v>
      </c>
      <c r="J1373" s="33">
        <f t="shared" si="89"/>
        <v>0</v>
      </c>
      <c r="K1373" s="34">
        <f t="shared" si="90"/>
        <v>6.6027452901902262E-3</v>
      </c>
      <c r="L1373" s="47"/>
    </row>
    <row r="1374" spans="1:12" x14ac:dyDescent="0.25">
      <c r="A1374" s="73" t="s">
        <v>111</v>
      </c>
      <c r="B1374" s="74" t="s">
        <v>120</v>
      </c>
      <c r="C1374" s="75">
        <v>44690.333333333336</v>
      </c>
      <c r="D1374" s="74">
        <v>9.6790000000000003</v>
      </c>
      <c r="E1374" s="76"/>
      <c r="F1374" s="77">
        <v>44.273899999999998</v>
      </c>
      <c r="G1374" s="31">
        <f t="shared" si="87"/>
        <v>4.4273899999999999</v>
      </c>
      <c r="H1374" s="32">
        <f t="shared" si="88"/>
        <v>423.63879999999983</v>
      </c>
      <c r="I1374" s="32">
        <f>MAX($H$19:H1374)</f>
        <v>423.63879999999983</v>
      </c>
      <c r="J1374" s="33">
        <f t="shared" si="89"/>
        <v>0</v>
      </c>
      <c r="K1374" s="34">
        <f t="shared" si="90"/>
        <v>1.0561234485483073E-2</v>
      </c>
      <c r="L1374" s="47"/>
    </row>
    <row r="1375" spans="1:12" x14ac:dyDescent="0.25">
      <c r="A1375" s="73" t="s">
        <v>113</v>
      </c>
      <c r="B1375" s="74" t="s">
        <v>120</v>
      </c>
      <c r="C1375" s="75">
        <v>44690.416666666664</v>
      </c>
      <c r="D1375" s="74">
        <v>0.54330000000000001</v>
      </c>
      <c r="E1375" s="76"/>
      <c r="F1375" s="77">
        <v>6.8391999999999999</v>
      </c>
      <c r="G1375" s="31">
        <f t="shared" si="87"/>
        <v>0.68392000000000008</v>
      </c>
      <c r="H1375" s="32">
        <f t="shared" si="88"/>
        <v>424.32271999999983</v>
      </c>
      <c r="I1375" s="32">
        <f>MAX($H$19:H1375)</f>
        <v>424.32271999999983</v>
      </c>
      <c r="J1375" s="33">
        <f t="shared" si="89"/>
        <v>0</v>
      </c>
      <c r="K1375" s="34">
        <f t="shared" si="90"/>
        <v>1.6143941489779046E-3</v>
      </c>
      <c r="L1375" s="47"/>
    </row>
    <row r="1376" spans="1:12" x14ac:dyDescent="0.25">
      <c r="A1376" s="73" t="s">
        <v>112</v>
      </c>
      <c r="B1376" s="74" t="s">
        <v>120</v>
      </c>
      <c r="C1376" s="75">
        <v>44692.333333333336</v>
      </c>
      <c r="D1376" s="74"/>
      <c r="E1376" s="76"/>
      <c r="F1376" s="77">
        <v>40.427</v>
      </c>
      <c r="G1376" s="31">
        <f t="shared" si="87"/>
        <v>4.0427</v>
      </c>
      <c r="H1376" s="32">
        <f t="shared" si="88"/>
        <v>428.36541999999986</v>
      </c>
      <c r="I1376" s="32">
        <f>MAX($H$19:H1376)</f>
        <v>428.36541999999986</v>
      </c>
      <c r="J1376" s="33">
        <f t="shared" si="89"/>
        <v>0</v>
      </c>
      <c r="K1376" s="34">
        <f t="shared" si="90"/>
        <v>9.5274181877416098E-3</v>
      </c>
      <c r="L1376" s="47"/>
    </row>
    <row r="1377" spans="1:12" x14ac:dyDescent="0.25">
      <c r="A1377" s="73" t="s">
        <v>113</v>
      </c>
      <c r="B1377" s="74" t="s">
        <v>120</v>
      </c>
      <c r="C1377" s="75">
        <v>44692.666666666664</v>
      </c>
      <c r="D1377" s="74">
        <v>0.44359999999999999</v>
      </c>
      <c r="E1377" s="76">
        <v>26154</v>
      </c>
      <c r="F1377" s="77">
        <v>20.060099999999998</v>
      </c>
      <c r="G1377" s="31">
        <f t="shared" si="87"/>
        <v>2.0060099999999998</v>
      </c>
      <c r="H1377" s="32">
        <f t="shared" si="88"/>
        <v>430.37142999999986</v>
      </c>
      <c r="I1377" s="32">
        <f>MAX($H$19:H1377)</f>
        <v>430.37142999999986</v>
      </c>
      <c r="J1377" s="33">
        <f t="shared" si="89"/>
        <v>0</v>
      </c>
      <c r="K1377" s="34">
        <f t="shared" si="90"/>
        <v>4.6829410273125927E-3</v>
      </c>
      <c r="L1377" s="47"/>
    </row>
    <row r="1378" spans="1:12" x14ac:dyDescent="0.25">
      <c r="A1378" s="73" t="s">
        <v>108</v>
      </c>
      <c r="B1378" s="74" t="s">
        <v>120</v>
      </c>
      <c r="C1378" s="75">
        <v>44692.833333333336</v>
      </c>
      <c r="D1378" s="74">
        <v>0.52710000000000001</v>
      </c>
      <c r="E1378" s="76">
        <v>17063</v>
      </c>
      <c r="F1378" s="77">
        <v>6.9054000000000011</v>
      </c>
      <c r="G1378" s="31">
        <f t="shared" si="87"/>
        <v>0.69054000000000015</v>
      </c>
      <c r="H1378" s="32">
        <f t="shared" si="88"/>
        <v>431.06196999999986</v>
      </c>
      <c r="I1378" s="32">
        <f>MAX($H$19:H1378)</f>
        <v>431.06196999999986</v>
      </c>
      <c r="J1378" s="33">
        <f t="shared" si="89"/>
        <v>0</v>
      </c>
      <c r="K1378" s="34">
        <f t="shared" si="90"/>
        <v>1.6045210064246085E-3</v>
      </c>
      <c r="L1378" s="47"/>
    </row>
    <row r="1379" spans="1:12" x14ac:dyDescent="0.25">
      <c r="A1379" s="73" t="s">
        <v>110</v>
      </c>
      <c r="B1379" s="74" t="s">
        <v>120</v>
      </c>
      <c r="C1379" s="75">
        <v>44692.833333333336</v>
      </c>
      <c r="D1379" s="74">
        <v>2112.56</v>
      </c>
      <c r="E1379" s="76"/>
      <c r="F1379" s="77">
        <v>6.7309000000000001</v>
      </c>
      <c r="G1379" s="31">
        <f t="shared" si="87"/>
        <v>0.67309000000000008</v>
      </c>
      <c r="H1379" s="32">
        <f t="shared" si="88"/>
        <v>431.73505999999986</v>
      </c>
      <c r="I1379" s="32">
        <f>MAX($H$19:H1379)</f>
        <v>431.73505999999986</v>
      </c>
      <c r="J1379" s="33">
        <f t="shared" si="89"/>
        <v>0</v>
      </c>
      <c r="K1379" s="34">
        <f t="shared" si="90"/>
        <v>1.5614692244829698E-3</v>
      </c>
      <c r="L1379" s="47"/>
    </row>
    <row r="1380" spans="1:12" x14ac:dyDescent="0.25">
      <c r="A1380" s="73" t="s">
        <v>111</v>
      </c>
      <c r="B1380" s="74" t="s">
        <v>120</v>
      </c>
      <c r="C1380" s="75">
        <v>44692.833333333336</v>
      </c>
      <c r="D1380" s="74">
        <v>6.9649999999999999</v>
      </c>
      <c r="E1380" s="76"/>
      <c r="F1380" s="77">
        <v>12.363199999999999</v>
      </c>
      <c r="G1380" s="31">
        <f t="shared" si="87"/>
        <v>1.2363200000000001</v>
      </c>
      <c r="H1380" s="32">
        <f t="shared" si="88"/>
        <v>432.97137999999984</v>
      </c>
      <c r="I1380" s="32">
        <f>MAX($H$19:H1380)</f>
        <v>432.97137999999984</v>
      </c>
      <c r="J1380" s="33">
        <f t="shared" si="89"/>
        <v>0</v>
      </c>
      <c r="K1380" s="34">
        <f t="shared" si="90"/>
        <v>2.8636080655575213E-3</v>
      </c>
      <c r="L1380" s="47"/>
    </row>
    <row r="1381" spans="1:12" x14ac:dyDescent="0.25">
      <c r="A1381" s="73" t="s">
        <v>109</v>
      </c>
      <c r="B1381" s="74" t="s">
        <v>120</v>
      </c>
      <c r="C1381" s="75">
        <v>44692.916666666664</v>
      </c>
      <c r="D1381" s="74"/>
      <c r="E1381" s="76"/>
      <c r="F1381" s="77">
        <v>9.2355999999999998</v>
      </c>
      <c r="G1381" s="31">
        <f t="shared" si="87"/>
        <v>0.92356000000000005</v>
      </c>
      <c r="H1381" s="32">
        <f t="shared" si="88"/>
        <v>433.89493999999985</v>
      </c>
      <c r="I1381" s="32">
        <f>MAX($H$19:H1381)</f>
        <v>433.89493999999985</v>
      </c>
      <c r="J1381" s="33">
        <f t="shared" si="89"/>
        <v>0</v>
      </c>
      <c r="K1381" s="34">
        <f t="shared" si="90"/>
        <v>2.13307401519236E-3</v>
      </c>
      <c r="L1381" s="47"/>
    </row>
    <row r="1382" spans="1:12" x14ac:dyDescent="0.25">
      <c r="A1382" s="73" t="s">
        <v>109</v>
      </c>
      <c r="B1382" s="74" t="s">
        <v>119</v>
      </c>
      <c r="C1382" s="75">
        <v>44696</v>
      </c>
      <c r="D1382" s="74"/>
      <c r="E1382" s="76"/>
      <c r="F1382" s="77">
        <v>6.6128999999999998</v>
      </c>
      <c r="G1382" s="31">
        <f t="shared" si="87"/>
        <v>0.66129000000000004</v>
      </c>
      <c r="H1382" s="32">
        <f t="shared" si="88"/>
        <v>434.55622999999986</v>
      </c>
      <c r="I1382" s="32">
        <f>MAX($H$19:H1382)</f>
        <v>434.55622999999986</v>
      </c>
      <c r="J1382" s="33">
        <f t="shared" si="89"/>
        <v>0</v>
      </c>
      <c r="K1382" s="34">
        <f t="shared" si="90"/>
        <v>1.5240786168191356E-3</v>
      </c>
      <c r="L1382" s="47"/>
    </row>
    <row r="1383" spans="1:12" x14ac:dyDescent="0.25">
      <c r="A1383" s="73" t="s">
        <v>110</v>
      </c>
      <c r="B1383" s="74" t="s">
        <v>119</v>
      </c>
      <c r="C1383" s="75">
        <v>44696.083333333336</v>
      </c>
      <c r="D1383" s="74">
        <v>2038.18</v>
      </c>
      <c r="E1383" s="76"/>
      <c r="F1383" s="77">
        <v>9.5412999999999997</v>
      </c>
      <c r="G1383" s="31">
        <f t="shared" si="87"/>
        <v>0.95413000000000003</v>
      </c>
      <c r="H1383" s="32">
        <f t="shared" si="88"/>
        <v>435.51035999999988</v>
      </c>
      <c r="I1383" s="32">
        <f>MAX($H$19:H1383)</f>
        <v>435.51035999999988</v>
      </c>
      <c r="J1383" s="33">
        <f t="shared" si="89"/>
        <v>0</v>
      </c>
      <c r="K1383" s="34">
        <f t="shared" si="90"/>
        <v>2.1956422072237913E-3</v>
      </c>
      <c r="L1383" s="47"/>
    </row>
    <row r="1384" spans="1:12" x14ac:dyDescent="0.25">
      <c r="A1384" s="73" t="s">
        <v>111</v>
      </c>
      <c r="B1384" s="74" t="s">
        <v>119</v>
      </c>
      <c r="C1384" s="75">
        <v>44696.083333333336</v>
      </c>
      <c r="D1384" s="74">
        <v>7.157</v>
      </c>
      <c r="E1384" s="76"/>
      <c r="F1384" s="77">
        <v>15.9619</v>
      </c>
      <c r="G1384" s="31">
        <f t="shared" si="87"/>
        <v>1.59619</v>
      </c>
      <c r="H1384" s="32">
        <f t="shared" si="88"/>
        <v>437.10654999999986</v>
      </c>
      <c r="I1384" s="32">
        <f>MAX($H$19:H1384)</f>
        <v>437.10654999999986</v>
      </c>
      <c r="J1384" s="33">
        <f t="shared" si="89"/>
        <v>0</v>
      </c>
      <c r="K1384" s="34">
        <f t="shared" si="90"/>
        <v>3.6651022492322216E-3</v>
      </c>
      <c r="L1384" s="47"/>
    </row>
    <row r="1385" spans="1:12" x14ac:dyDescent="0.25">
      <c r="A1385" s="73" t="s">
        <v>112</v>
      </c>
      <c r="B1385" s="74" t="s">
        <v>119</v>
      </c>
      <c r="C1385" s="75">
        <v>44696.25</v>
      </c>
      <c r="D1385" s="74"/>
      <c r="E1385" s="76"/>
      <c r="F1385" s="77">
        <v>9.1092000000000013</v>
      </c>
      <c r="G1385" s="31">
        <f t="shared" ref="G1385:G1448" si="91">(F1385*0.1)</f>
        <v>0.91092000000000017</v>
      </c>
      <c r="H1385" s="32">
        <f t="shared" si="88"/>
        <v>438.01746999999983</v>
      </c>
      <c r="I1385" s="32">
        <f>MAX($H$19:H1385)</f>
        <v>438.01746999999983</v>
      </c>
      <c r="J1385" s="33">
        <f t="shared" si="89"/>
        <v>0</v>
      </c>
      <c r="K1385" s="34">
        <f t="shared" si="90"/>
        <v>2.083977007436788E-3</v>
      </c>
      <c r="L1385" s="47"/>
    </row>
    <row r="1386" spans="1:12" x14ac:dyDescent="0.25">
      <c r="A1386" s="73" t="s">
        <v>108</v>
      </c>
      <c r="B1386" s="74" t="s">
        <v>119</v>
      </c>
      <c r="C1386" s="75">
        <v>44696.416666666664</v>
      </c>
      <c r="D1386" s="74">
        <v>0.54390000000000005</v>
      </c>
      <c r="E1386" s="76">
        <v>28200</v>
      </c>
      <c r="F1386" s="77">
        <v>12.0076</v>
      </c>
      <c r="G1386" s="31">
        <f t="shared" si="91"/>
        <v>1.20076</v>
      </c>
      <c r="H1386" s="32">
        <f t="shared" si="88"/>
        <v>439.21822999999983</v>
      </c>
      <c r="I1386" s="32">
        <f>MAX($H$19:H1386)</f>
        <v>439.21822999999983</v>
      </c>
      <c r="J1386" s="33">
        <f t="shared" si="89"/>
        <v>0</v>
      </c>
      <c r="K1386" s="34">
        <f t="shared" si="90"/>
        <v>2.7413518460803754E-3</v>
      </c>
      <c r="L1386" s="47"/>
    </row>
    <row r="1387" spans="1:12" x14ac:dyDescent="0.25">
      <c r="A1387" s="73" t="s">
        <v>113</v>
      </c>
      <c r="B1387" s="74" t="s">
        <v>119</v>
      </c>
      <c r="C1387" s="75">
        <v>44696.833333333336</v>
      </c>
      <c r="D1387" s="74">
        <v>0.42970000000000003</v>
      </c>
      <c r="E1387" s="76"/>
      <c r="F1387" s="77">
        <v>6.7258000000000004</v>
      </c>
      <c r="G1387" s="31">
        <f t="shared" si="91"/>
        <v>0.67258000000000007</v>
      </c>
      <c r="H1387" s="32">
        <f t="shared" si="88"/>
        <v>439.89080999999982</v>
      </c>
      <c r="I1387" s="32">
        <f>MAX($H$19:H1387)</f>
        <v>439.89080999999982</v>
      </c>
      <c r="J1387" s="33">
        <f t="shared" si="89"/>
        <v>0</v>
      </c>
      <c r="K1387" s="34">
        <f t="shared" si="90"/>
        <v>1.5313116670954141E-3</v>
      </c>
      <c r="L1387" s="47"/>
    </row>
    <row r="1388" spans="1:12" x14ac:dyDescent="0.25">
      <c r="A1388" s="73" t="s">
        <v>113</v>
      </c>
      <c r="B1388" s="74" t="s">
        <v>120</v>
      </c>
      <c r="C1388" s="75">
        <v>44697.333333333336</v>
      </c>
      <c r="D1388" s="74">
        <v>0.4138</v>
      </c>
      <c r="E1388" s="76"/>
      <c r="F1388" s="77">
        <v>-19.922000000000001</v>
      </c>
      <c r="G1388" s="31">
        <f t="shared" si="91"/>
        <v>-1.9922000000000002</v>
      </c>
      <c r="H1388" s="32">
        <f t="shared" si="88"/>
        <v>437.89860999999979</v>
      </c>
      <c r="I1388" s="32">
        <f>MAX($H$19:H1388)</f>
        <v>439.89080999999982</v>
      </c>
      <c r="J1388" s="33">
        <f t="shared" si="89"/>
        <v>-1.9922000000000253</v>
      </c>
      <c r="K1388" s="34">
        <f t="shared" si="90"/>
        <v>-4.5288511483111416E-3</v>
      </c>
      <c r="L1388" s="47"/>
    </row>
    <row r="1389" spans="1:12" x14ac:dyDescent="0.25">
      <c r="A1389" s="73" t="s">
        <v>113</v>
      </c>
      <c r="B1389" s="74" t="s">
        <v>119</v>
      </c>
      <c r="C1389" s="75">
        <v>44698.166666666664</v>
      </c>
      <c r="D1389" s="74">
        <v>0.43240000000000001</v>
      </c>
      <c r="E1389" s="76"/>
      <c r="F1389" s="77">
        <v>-20.167000000000002</v>
      </c>
      <c r="G1389" s="31">
        <f t="shared" si="91"/>
        <v>-2.0167000000000002</v>
      </c>
      <c r="H1389" s="32">
        <f t="shared" si="88"/>
        <v>435.88190999999978</v>
      </c>
      <c r="I1389" s="32">
        <f>MAX($H$19:H1389)</f>
        <v>439.89080999999982</v>
      </c>
      <c r="J1389" s="33">
        <f t="shared" si="89"/>
        <v>-4.0089000000000397</v>
      </c>
      <c r="K1389" s="34">
        <f t="shared" si="90"/>
        <v>-4.6054039769617416E-3</v>
      </c>
      <c r="L1389" s="47"/>
    </row>
    <row r="1390" spans="1:12" x14ac:dyDescent="0.25">
      <c r="A1390" s="73" t="s">
        <v>109</v>
      </c>
      <c r="B1390" s="74" t="s">
        <v>119</v>
      </c>
      <c r="C1390" s="75">
        <v>44698.25</v>
      </c>
      <c r="D1390" s="74"/>
      <c r="E1390" s="76"/>
      <c r="F1390" s="77">
        <v>-19.6846</v>
      </c>
      <c r="G1390" s="31">
        <f t="shared" si="91"/>
        <v>-1.9684600000000001</v>
      </c>
      <c r="H1390" s="32">
        <f t="shared" si="88"/>
        <v>433.91344999999978</v>
      </c>
      <c r="I1390" s="32">
        <f>MAX($H$19:H1390)</f>
        <v>439.89080999999982</v>
      </c>
      <c r="J1390" s="33">
        <f t="shared" si="89"/>
        <v>-5.9773600000000329</v>
      </c>
      <c r="K1390" s="34">
        <f t="shared" si="90"/>
        <v>-4.5160396768931799E-3</v>
      </c>
      <c r="L1390" s="47"/>
    </row>
    <row r="1391" spans="1:12" x14ac:dyDescent="0.25">
      <c r="A1391" s="73" t="s">
        <v>110</v>
      </c>
      <c r="B1391" s="74" t="s">
        <v>119</v>
      </c>
      <c r="C1391" s="75">
        <v>44698.25</v>
      </c>
      <c r="D1391" s="74">
        <v>2078.9899999999998</v>
      </c>
      <c r="E1391" s="76"/>
      <c r="F1391" s="77">
        <v>-19.9162</v>
      </c>
      <c r="G1391" s="31">
        <f t="shared" si="91"/>
        <v>-1.9916200000000002</v>
      </c>
      <c r="H1391" s="32">
        <f t="shared" si="88"/>
        <v>431.92182999999977</v>
      </c>
      <c r="I1391" s="32">
        <f>MAX($H$19:H1391)</f>
        <v>439.89080999999982</v>
      </c>
      <c r="J1391" s="33">
        <f t="shared" si="89"/>
        <v>-7.9689800000000446</v>
      </c>
      <c r="K1391" s="34">
        <f t="shared" si="90"/>
        <v>-4.5899015114650998E-3</v>
      </c>
      <c r="L1391" s="47"/>
    </row>
    <row r="1392" spans="1:12" x14ac:dyDescent="0.25">
      <c r="A1392" s="73" t="s">
        <v>111</v>
      </c>
      <c r="B1392" s="74" t="s">
        <v>119</v>
      </c>
      <c r="C1392" s="75">
        <v>44698.25</v>
      </c>
      <c r="D1392" s="74">
        <v>7.7889999999999997</v>
      </c>
      <c r="E1392" s="76"/>
      <c r="F1392" s="77">
        <v>-19.886199999999999</v>
      </c>
      <c r="G1392" s="31">
        <f t="shared" si="91"/>
        <v>-1.9886200000000001</v>
      </c>
      <c r="H1392" s="32">
        <f t="shared" si="88"/>
        <v>429.93320999999975</v>
      </c>
      <c r="I1392" s="32">
        <f>MAX($H$19:H1392)</f>
        <v>439.89080999999982</v>
      </c>
      <c r="J1392" s="33">
        <f t="shared" si="89"/>
        <v>-9.9576000000000704</v>
      </c>
      <c r="K1392" s="34">
        <f t="shared" si="90"/>
        <v>-4.6041201483149052E-3</v>
      </c>
      <c r="L1392" s="47"/>
    </row>
    <row r="1393" spans="1:12" x14ac:dyDescent="0.25">
      <c r="A1393" s="73" t="s">
        <v>112</v>
      </c>
      <c r="B1393" s="74" t="s">
        <v>119</v>
      </c>
      <c r="C1393" s="75">
        <v>44698.25</v>
      </c>
      <c r="D1393" s="74"/>
      <c r="E1393" s="76"/>
      <c r="F1393" s="77">
        <v>6.7879999999999994</v>
      </c>
      <c r="G1393" s="31">
        <f t="shared" si="91"/>
        <v>0.67879999999999996</v>
      </c>
      <c r="H1393" s="32">
        <f t="shared" si="88"/>
        <v>430.61200999999977</v>
      </c>
      <c r="I1393" s="32">
        <f>MAX($H$19:H1393)</f>
        <v>439.89080999999982</v>
      </c>
      <c r="J1393" s="33">
        <f t="shared" si="89"/>
        <v>-9.2788000000000466</v>
      </c>
      <c r="K1393" s="34">
        <f t="shared" si="90"/>
        <v>1.5788498869395706E-3</v>
      </c>
      <c r="L1393" s="47"/>
    </row>
    <row r="1394" spans="1:12" x14ac:dyDescent="0.25">
      <c r="A1394" s="73" t="s">
        <v>108</v>
      </c>
      <c r="B1394" s="74" t="s">
        <v>119</v>
      </c>
      <c r="C1394" s="75">
        <v>44698.583333333336</v>
      </c>
      <c r="D1394" s="74">
        <v>0.59019999999999995</v>
      </c>
      <c r="E1394" s="76">
        <v>37369</v>
      </c>
      <c r="F1394" s="77">
        <v>-19.9998</v>
      </c>
      <c r="G1394" s="31">
        <f t="shared" si="91"/>
        <v>-1.9999800000000001</v>
      </c>
      <c r="H1394" s="32">
        <f t="shared" si="88"/>
        <v>428.61202999999978</v>
      </c>
      <c r="I1394" s="32">
        <f>MAX($H$19:H1394)</f>
        <v>439.89080999999982</v>
      </c>
      <c r="J1394" s="33">
        <f t="shared" si="89"/>
        <v>-11.27878000000004</v>
      </c>
      <c r="K1394" s="34">
        <f t="shared" si="90"/>
        <v>-4.6445058511024317E-3</v>
      </c>
      <c r="L1394" s="47"/>
    </row>
    <row r="1395" spans="1:12" x14ac:dyDescent="0.25">
      <c r="A1395" s="73" t="s">
        <v>109</v>
      </c>
      <c r="B1395" s="74" t="s">
        <v>120</v>
      </c>
      <c r="C1395" s="75">
        <v>44701.666666666664</v>
      </c>
      <c r="D1395" s="74"/>
      <c r="E1395" s="76"/>
      <c r="F1395" s="77">
        <v>-3.7060000000000004</v>
      </c>
      <c r="G1395" s="31">
        <f t="shared" si="91"/>
        <v>-0.37060000000000004</v>
      </c>
      <c r="H1395" s="32">
        <f t="shared" si="88"/>
        <v>428.24142999999975</v>
      </c>
      <c r="I1395" s="32">
        <f>MAX($H$19:H1395)</f>
        <v>439.89080999999982</v>
      </c>
      <c r="J1395" s="33">
        <f t="shared" si="89"/>
        <v>-11.649380000000065</v>
      </c>
      <c r="K1395" s="34">
        <f t="shared" si="90"/>
        <v>-8.6465141914016108E-4</v>
      </c>
      <c r="L1395" s="47"/>
    </row>
    <row r="1396" spans="1:12" x14ac:dyDescent="0.25">
      <c r="A1396" s="73" t="s">
        <v>113</v>
      </c>
      <c r="B1396" s="74" t="s">
        <v>120</v>
      </c>
      <c r="C1396" s="75">
        <v>44701.666666666664</v>
      </c>
      <c r="D1396" s="74">
        <v>0.40799999999999997</v>
      </c>
      <c r="E1396" s="76"/>
      <c r="F1396" s="77">
        <v>-0.67819999999999991</v>
      </c>
      <c r="G1396" s="31">
        <f t="shared" si="91"/>
        <v>-6.7819999999999991E-2</v>
      </c>
      <c r="H1396" s="32">
        <f t="shared" si="88"/>
        <v>428.17360999999977</v>
      </c>
      <c r="I1396" s="32">
        <f>MAX($H$19:H1396)</f>
        <v>439.89080999999982</v>
      </c>
      <c r="J1396" s="33">
        <f t="shared" si="89"/>
        <v>-11.717200000000048</v>
      </c>
      <c r="K1396" s="34">
        <f t="shared" si="90"/>
        <v>-1.5836860996842894E-4</v>
      </c>
      <c r="L1396" s="47"/>
    </row>
    <row r="1397" spans="1:12" x14ac:dyDescent="0.25">
      <c r="A1397" s="73" t="s">
        <v>108</v>
      </c>
      <c r="B1397" s="74" t="s">
        <v>120</v>
      </c>
      <c r="C1397" s="75">
        <v>44701.75</v>
      </c>
      <c r="D1397" s="74">
        <v>0.50660000000000005</v>
      </c>
      <c r="E1397" s="76">
        <v>44444</v>
      </c>
      <c r="F1397" s="77">
        <v>-20.266400000000001</v>
      </c>
      <c r="G1397" s="31">
        <f t="shared" si="91"/>
        <v>-2.02664</v>
      </c>
      <c r="H1397" s="32">
        <f t="shared" si="88"/>
        <v>426.14696999999978</v>
      </c>
      <c r="I1397" s="32">
        <f>MAX($H$19:H1397)</f>
        <v>439.89080999999982</v>
      </c>
      <c r="J1397" s="33">
        <f t="shared" si="89"/>
        <v>-13.743840000000034</v>
      </c>
      <c r="K1397" s="34">
        <f t="shared" si="90"/>
        <v>-4.7332202468058915E-3</v>
      </c>
      <c r="L1397" s="47"/>
    </row>
    <row r="1398" spans="1:12" x14ac:dyDescent="0.25">
      <c r="A1398" s="73" t="s">
        <v>110</v>
      </c>
      <c r="B1398" s="74" t="s">
        <v>120</v>
      </c>
      <c r="C1398" s="75">
        <v>44701.75</v>
      </c>
      <c r="D1398" s="74">
        <v>1936.14</v>
      </c>
      <c r="E1398" s="76"/>
      <c r="F1398" s="77">
        <v>-10.3772</v>
      </c>
      <c r="G1398" s="31">
        <f t="shared" si="91"/>
        <v>-1.03772</v>
      </c>
      <c r="H1398" s="32">
        <f t="shared" si="88"/>
        <v>425.1092499999998</v>
      </c>
      <c r="I1398" s="32">
        <f>MAX($H$19:H1398)</f>
        <v>439.89080999999982</v>
      </c>
      <c r="J1398" s="33">
        <f t="shared" si="89"/>
        <v>-14.781560000000013</v>
      </c>
      <c r="K1398" s="34">
        <f t="shared" si="90"/>
        <v>-2.4351223241126929E-3</v>
      </c>
      <c r="L1398" s="47"/>
    </row>
    <row r="1399" spans="1:12" x14ac:dyDescent="0.25">
      <c r="A1399" s="73" t="s">
        <v>111</v>
      </c>
      <c r="B1399" s="74" t="s">
        <v>120</v>
      </c>
      <c r="C1399" s="75">
        <v>44701.75</v>
      </c>
      <c r="D1399" s="74">
        <v>6.8360000000000003</v>
      </c>
      <c r="E1399" s="76"/>
      <c r="F1399" s="77">
        <v>-9.1682000000000006</v>
      </c>
      <c r="G1399" s="31">
        <f t="shared" si="91"/>
        <v>-0.91682000000000008</v>
      </c>
      <c r="H1399" s="32">
        <f t="shared" si="88"/>
        <v>424.19242999999983</v>
      </c>
      <c r="I1399" s="32">
        <f>MAX($H$19:H1399)</f>
        <v>439.89080999999982</v>
      </c>
      <c r="J1399" s="33">
        <f t="shared" si="89"/>
        <v>-15.698379999999986</v>
      </c>
      <c r="K1399" s="34">
        <f t="shared" si="90"/>
        <v>-2.1566691385801473E-3</v>
      </c>
      <c r="L1399" s="47"/>
    </row>
    <row r="1400" spans="1:12" x14ac:dyDescent="0.25">
      <c r="A1400" s="73" t="s">
        <v>108</v>
      </c>
      <c r="B1400" s="74" t="s">
        <v>119</v>
      </c>
      <c r="C1400" s="75">
        <v>44702.5</v>
      </c>
      <c r="D1400" s="74">
        <v>0.5272</v>
      </c>
      <c r="E1400" s="76">
        <v>55928</v>
      </c>
      <c r="F1400" s="77">
        <v>-1.0068000000000001</v>
      </c>
      <c r="G1400" s="31">
        <f t="shared" si="91"/>
        <v>-0.10068000000000002</v>
      </c>
      <c r="H1400" s="32">
        <f t="shared" si="88"/>
        <v>424.09174999999982</v>
      </c>
      <c r="I1400" s="32">
        <f>MAX($H$19:H1400)</f>
        <v>439.89080999999982</v>
      </c>
      <c r="J1400" s="33">
        <f t="shared" si="89"/>
        <v>-15.799059999999997</v>
      </c>
      <c r="K1400" s="34">
        <f t="shared" si="90"/>
        <v>-2.3734511245288026E-4</v>
      </c>
      <c r="L1400" s="47"/>
    </row>
    <row r="1401" spans="1:12" x14ac:dyDescent="0.25">
      <c r="A1401" s="73" t="s">
        <v>111</v>
      </c>
      <c r="B1401" s="74" t="s">
        <v>119</v>
      </c>
      <c r="C1401" s="75">
        <v>44702.833333333336</v>
      </c>
      <c r="D1401" s="74">
        <v>7.0430000000000001</v>
      </c>
      <c r="E1401" s="76"/>
      <c r="F1401" s="77">
        <v>16.9603</v>
      </c>
      <c r="G1401" s="31">
        <f t="shared" si="91"/>
        <v>1.6960300000000001</v>
      </c>
      <c r="H1401" s="32">
        <f t="shared" si="88"/>
        <v>425.78777999999983</v>
      </c>
      <c r="I1401" s="32">
        <f>MAX($H$19:H1401)</f>
        <v>439.89080999999982</v>
      </c>
      <c r="J1401" s="33">
        <f t="shared" si="89"/>
        <v>-14.10302999999999</v>
      </c>
      <c r="K1401" s="34">
        <f t="shared" si="90"/>
        <v>3.999205360632585E-3</v>
      </c>
      <c r="L1401" s="47"/>
    </row>
    <row r="1402" spans="1:12" x14ac:dyDescent="0.25">
      <c r="A1402" s="73" t="s">
        <v>112</v>
      </c>
      <c r="B1402" s="74" t="s">
        <v>119</v>
      </c>
      <c r="C1402" s="75">
        <v>44702.833333333336</v>
      </c>
      <c r="D1402" s="74"/>
      <c r="E1402" s="76"/>
      <c r="F1402" s="77">
        <v>14.784500000000001</v>
      </c>
      <c r="G1402" s="31">
        <f t="shared" si="91"/>
        <v>1.4784500000000003</v>
      </c>
      <c r="H1402" s="32">
        <f t="shared" si="88"/>
        <v>427.26622999999984</v>
      </c>
      <c r="I1402" s="32">
        <f>MAX($H$19:H1402)</f>
        <v>439.89080999999982</v>
      </c>
      <c r="J1402" s="33">
        <f t="shared" si="89"/>
        <v>-12.62457999999998</v>
      </c>
      <c r="K1402" s="34">
        <f t="shared" si="90"/>
        <v>3.4722696832680811E-3</v>
      </c>
      <c r="L1402" s="47"/>
    </row>
    <row r="1403" spans="1:12" x14ac:dyDescent="0.25">
      <c r="A1403" s="73" t="s">
        <v>109</v>
      </c>
      <c r="B1403" s="74" t="s">
        <v>119</v>
      </c>
      <c r="C1403" s="75">
        <v>44703.416666666664</v>
      </c>
      <c r="D1403" s="74"/>
      <c r="E1403" s="76"/>
      <c r="F1403" s="77">
        <v>-19.414000000000001</v>
      </c>
      <c r="G1403" s="31">
        <f t="shared" si="91"/>
        <v>-1.9414000000000002</v>
      </c>
      <c r="H1403" s="32">
        <f t="shared" si="88"/>
        <v>425.32482999999985</v>
      </c>
      <c r="I1403" s="32">
        <f>MAX($H$19:H1403)</f>
        <v>439.89080999999982</v>
      </c>
      <c r="J1403" s="33">
        <f t="shared" si="89"/>
        <v>-14.565979999999968</v>
      </c>
      <c r="K1403" s="34">
        <f t="shared" si="90"/>
        <v>-4.5437712219849047E-3</v>
      </c>
      <c r="L1403" s="47"/>
    </row>
    <row r="1404" spans="1:12" x14ac:dyDescent="0.25">
      <c r="A1404" s="73" t="s">
        <v>110</v>
      </c>
      <c r="B1404" s="74" t="s">
        <v>119</v>
      </c>
      <c r="C1404" s="75">
        <v>44703.416666666664</v>
      </c>
      <c r="D1404" s="74">
        <v>2027.49</v>
      </c>
      <c r="E1404" s="76"/>
      <c r="F1404" s="77">
        <v>-20.415399999999998</v>
      </c>
      <c r="G1404" s="31">
        <f t="shared" si="91"/>
        <v>-2.0415399999999999</v>
      </c>
      <c r="H1404" s="32">
        <f t="shared" si="88"/>
        <v>423.28328999999985</v>
      </c>
      <c r="I1404" s="32">
        <f>MAX($H$19:H1404)</f>
        <v>439.89080999999982</v>
      </c>
      <c r="J1404" s="33">
        <f t="shared" si="89"/>
        <v>-16.607519999999965</v>
      </c>
      <c r="K1404" s="34">
        <f t="shared" si="90"/>
        <v>-4.7999548956499938E-3</v>
      </c>
      <c r="L1404" s="47"/>
    </row>
    <row r="1405" spans="1:12" x14ac:dyDescent="0.25">
      <c r="A1405" s="73" t="s">
        <v>113</v>
      </c>
      <c r="B1405" s="74" t="s">
        <v>119</v>
      </c>
      <c r="C1405" s="75">
        <v>44703.416666666664</v>
      </c>
      <c r="D1405" s="74">
        <v>0.41920000000000002</v>
      </c>
      <c r="E1405" s="76"/>
      <c r="F1405" s="77">
        <v>4.6949000000000005</v>
      </c>
      <c r="G1405" s="31">
        <f t="shared" si="91"/>
        <v>0.46949000000000007</v>
      </c>
      <c r="H1405" s="32">
        <f t="shared" si="88"/>
        <v>423.75277999999986</v>
      </c>
      <c r="I1405" s="32">
        <f>MAX($H$19:H1405)</f>
        <v>439.89080999999982</v>
      </c>
      <c r="J1405" s="33">
        <f t="shared" si="89"/>
        <v>-16.138029999999958</v>
      </c>
      <c r="K1405" s="34">
        <f t="shared" si="90"/>
        <v>1.1091626130574905E-3</v>
      </c>
      <c r="L1405" s="47"/>
    </row>
    <row r="1406" spans="1:12" x14ac:dyDescent="0.25">
      <c r="A1406" s="73" t="s">
        <v>108</v>
      </c>
      <c r="B1406" s="74" t="s">
        <v>120</v>
      </c>
      <c r="C1406" s="75">
        <v>44704.833333333336</v>
      </c>
      <c r="D1406" s="74">
        <v>0.51729999999999998</v>
      </c>
      <c r="E1406" s="76">
        <v>60551</v>
      </c>
      <c r="F1406" s="77">
        <v>6.7877999999999998</v>
      </c>
      <c r="G1406" s="31">
        <f t="shared" si="91"/>
        <v>0.67878000000000005</v>
      </c>
      <c r="H1406" s="32">
        <f t="shared" si="88"/>
        <v>424.43155999999988</v>
      </c>
      <c r="I1406" s="32">
        <f>MAX($H$19:H1406)</f>
        <v>439.89080999999982</v>
      </c>
      <c r="J1406" s="33">
        <f t="shared" si="89"/>
        <v>-15.45924999999994</v>
      </c>
      <c r="K1406" s="34">
        <f t="shared" si="90"/>
        <v>1.6018301992024586E-3</v>
      </c>
      <c r="L1406" s="47"/>
    </row>
    <row r="1407" spans="1:12" x14ac:dyDescent="0.25">
      <c r="A1407" s="73" t="s">
        <v>109</v>
      </c>
      <c r="B1407" s="74" t="s">
        <v>120</v>
      </c>
      <c r="C1407" s="75">
        <v>44704.833333333336</v>
      </c>
      <c r="D1407" s="74"/>
      <c r="E1407" s="76"/>
      <c r="F1407" s="77">
        <v>1.5971999999999997</v>
      </c>
      <c r="G1407" s="31">
        <f t="shared" si="91"/>
        <v>0.15971999999999997</v>
      </c>
      <c r="H1407" s="32">
        <f t="shared" si="88"/>
        <v>424.59127999999987</v>
      </c>
      <c r="I1407" s="32">
        <f>MAX($H$19:H1407)</f>
        <v>439.89080999999982</v>
      </c>
      <c r="J1407" s="33">
        <f t="shared" si="89"/>
        <v>-15.299529999999947</v>
      </c>
      <c r="K1407" s="34">
        <f t="shared" si="90"/>
        <v>3.7631508835023197E-4</v>
      </c>
      <c r="L1407" s="47"/>
    </row>
    <row r="1408" spans="1:12" x14ac:dyDescent="0.25">
      <c r="A1408" s="73" t="s">
        <v>110</v>
      </c>
      <c r="B1408" s="74" t="s">
        <v>120</v>
      </c>
      <c r="C1408" s="75">
        <v>44704.833333333336</v>
      </c>
      <c r="D1408" s="74">
        <v>1977.86</v>
      </c>
      <c r="E1408" s="76"/>
      <c r="F1408" s="77">
        <v>7.3651999999999997</v>
      </c>
      <c r="G1408" s="31">
        <f t="shared" si="91"/>
        <v>0.73652000000000006</v>
      </c>
      <c r="H1408" s="32">
        <f t="shared" si="88"/>
        <v>425.32779999999985</v>
      </c>
      <c r="I1408" s="32">
        <f>MAX($H$19:H1408)</f>
        <v>439.89080999999982</v>
      </c>
      <c r="J1408" s="33">
        <f t="shared" si="89"/>
        <v>-14.563009999999963</v>
      </c>
      <c r="K1408" s="34">
        <f t="shared" si="90"/>
        <v>1.7346564441926837E-3</v>
      </c>
      <c r="L1408" s="47"/>
    </row>
    <row r="1409" spans="1:12" x14ac:dyDescent="0.25">
      <c r="A1409" s="73" t="s">
        <v>113</v>
      </c>
      <c r="B1409" s="74" t="s">
        <v>120</v>
      </c>
      <c r="C1409" s="75">
        <v>44704.833333333336</v>
      </c>
      <c r="D1409" s="74">
        <v>0.40660000000000002</v>
      </c>
      <c r="E1409" s="76"/>
      <c r="F1409" s="77">
        <v>7.1271000000000004</v>
      </c>
      <c r="G1409" s="31">
        <f t="shared" si="91"/>
        <v>0.71271000000000007</v>
      </c>
      <c r="H1409" s="32">
        <f t="shared" si="88"/>
        <v>426.04050999999987</v>
      </c>
      <c r="I1409" s="32">
        <f>MAX($H$19:H1409)</f>
        <v>439.89080999999982</v>
      </c>
      <c r="J1409" s="33">
        <f t="shared" si="89"/>
        <v>-13.850299999999947</v>
      </c>
      <c r="K1409" s="34">
        <f t="shared" si="90"/>
        <v>1.675672269717543E-3</v>
      </c>
      <c r="L1409" s="47"/>
    </row>
    <row r="1410" spans="1:12" x14ac:dyDescent="0.25">
      <c r="A1410" s="73" t="s">
        <v>112</v>
      </c>
      <c r="B1410" s="74" t="s">
        <v>120</v>
      </c>
      <c r="C1410" s="75">
        <v>44706.5</v>
      </c>
      <c r="D1410" s="74"/>
      <c r="E1410" s="76"/>
      <c r="F1410" s="77">
        <v>-20.903200000000002</v>
      </c>
      <c r="G1410" s="31">
        <f t="shared" si="91"/>
        <v>-2.0903200000000002</v>
      </c>
      <c r="H1410" s="32">
        <f t="shared" si="88"/>
        <v>423.95018999999985</v>
      </c>
      <c r="I1410" s="32">
        <f>MAX($H$19:H1410)</f>
        <v>439.89080999999982</v>
      </c>
      <c r="J1410" s="33">
        <f t="shared" si="89"/>
        <v>-15.940619999999967</v>
      </c>
      <c r="K1410" s="34">
        <f t="shared" si="90"/>
        <v>-4.90638789255049E-3</v>
      </c>
      <c r="L1410" s="47"/>
    </row>
    <row r="1411" spans="1:12" x14ac:dyDescent="0.25">
      <c r="A1411" s="73" t="s">
        <v>111</v>
      </c>
      <c r="B1411" s="74" t="s">
        <v>120</v>
      </c>
      <c r="C1411" s="75">
        <v>44706.833333333336</v>
      </c>
      <c r="D1411" s="74">
        <v>6.9909999999999997</v>
      </c>
      <c r="E1411" s="76"/>
      <c r="F1411" s="77">
        <v>18.9527</v>
      </c>
      <c r="G1411" s="31">
        <f t="shared" si="91"/>
        <v>1.89527</v>
      </c>
      <c r="H1411" s="32">
        <f t="shared" si="88"/>
        <v>425.84545999999983</v>
      </c>
      <c r="I1411" s="32">
        <f>MAX($H$19:H1411)</f>
        <v>439.89080999999982</v>
      </c>
      <c r="J1411" s="33">
        <f t="shared" si="89"/>
        <v>-14.045349999999985</v>
      </c>
      <c r="K1411" s="34">
        <f t="shared" si="90"/>
        <v>4.4705015935950776E-3</v>
      </c>
      <c r="L1411" s="47"/>
    </row>
    <row r="1412" spans="1:12" x14ac:dyDescent="0.25">
      <c r="A1412" s="73" t="s">
        <v>110</v>
      </c>
      <c r="B1412" s="74" t="s">
        <v>120</v>
      </c>
      <c r="C1412" s="75">
        <v>44707.25</v>
      </c>
      <c r="D1412" s="74">
        <v>1922.88</v>
      </c>
      <c r="E1412" s="76"/>
      <c r="F1412" s="77">
        <v>23.032299999999999</v>
      </c>
      <c r="G1412" s="31">
        <f t="shared" si="91"/>
        <v>2.3032300000000001</v>
      </c>
      <c r="H1412" s="32">
        <f t="shared" si="88"/>
        <v>428.14868999999982</v>
      </c>
      <c r="I1412" s="32">
        <f>MAX($H$19:H1412)</f>
        <v>439.89080999999982</v>
      </c>
      <c r="J1412" s="33">
        <f t="shared" si="89"/>
        <v>-11.74212</v>
      </c>
      <c r="K1412" s="34">
        <f t="shared" si="90"/>
        <v>5.4086052719688471E-3</v>
      </c>
      <c r="L1412" s="47"/>
    </row>
    <row r="1413" spans="1:12" x14ac:dyDescent="0.25">
      <c r="A1413" s="73" t="s">
        <v>108</v>
      </c>
      <c r="B1413" s="74" t="s">
        <v>120</v>
      </c>
      <c r="C1413" s="75">
        <v>44707.416666666664</v>
      </c>
      <c r="D1413" s="74">
        <v>0.48799999999999999</v>
      </c>
      <c r="E1413" s="76">
        <v>63251</v>
      </c>
      <c r="F1413" s="77">
        <v>6.6035000000000004</v>
      </c>
      <c r="G1413" s="31">
        <f t="shared" si="91"/>
        <v>0.6603500000000001</v>
      </c>
      <c r="H1413" s="32">
        <f t="shared" si="88"/>
        <v>428.80903999999981</v>
      </c>
      <c r="I1413" s="32">
        <f>MAX($H$19:H1413)</f>
        <v>439.89080999999982</v>
      </c>
      <c r="J1413" s="33">
        <f t="shared" si="89"/>
        <v>-11.081770000000006</v>
      </c>
      <c r="K1413" s="34">
        <f t="shared" si="90"/>
        <v>1.5423380134598208E-3</v>
      </c>
      <c r="L1413" s="47"/>
    </row>
    <row r="1414" spans="1:12" x14ac:dyDescent="0.25">
      <c r="A1414" s="73" t="s">
        <v>109</v>
      </c>
      <c r="B1414" s="74" t="s">
        <v>120</v>
      </c>
      <c r="C1414" s="75">
        <v>44707.416666666664</v>
      </c>
      <c r="D1414" s="74"/>
      <c r="E1414" s="76"/>
      <c r="F1414" s="77">
        <v>6.6303000000000001</v>
      </c>
      <c r="G1414" s="31">
        <f t="shared" si="91"/>
        <v>0.66303000000000001</v>
      </c>
      <c r="H1414" s="32">
        <f t="shared" si="88"/>
        <v>429.4720699999998</v>
      </c>
      <c r="I1414" s="32">
        <f>MAX($H$19:H1414)</f>
        <v>439.89080999999982</v>
      </c>
      <c r="J1414" s="33">
        <f t="shared" si="89"/>
        <v>-10.418740000000014</v>
      </c>
      <c r="K1414" s="34">
        <f t="shared" si="90"/>
        <v>1.5462127384253677E-3</v>
      </c>
      <c r="L1414" s="47"/>
    </row>
    <row r="1415" spans="1:12" x14ac:dyDescent="0.25">
      <c r="A1415" s="73" t="s">
        <v>113</v>
      </c>
      <c r="B1415" s="74" t="s">
        <v>120</v>
      </c>
      <c r="C1415" s="75">
        <v>44707.416666666664</v>
      </c>
      <c r="D1415" s="74">
        <v>0.3886</v>
      </c>
      <c r="E1415" s="76"/>
      <c r="F1415" s="77">
        <v>6.8085000000000004</v>
      </c>
      <c r="G1415" s="31">
        <f t="shared" si="91"/>
        <v>0.68085000000000007</v>
      </c>
      <c r="H1415" s="32">
        <f t="shared" si="88"/>
        <v>430.15291999999982</v>
      </c>
      <c r="I1415" s="32">
        <f>MAX($H$19:H1415)</f>
        <v>439.89080999999982</v>
      </c>
      <c r="J1415" s="33">
        <f t="shared" si="89"/>
        <v>-9.7378899999999931</v>
      </c>
      <c r="K1415" s="34">
        <f t="shared" si="90"/>
        <v>1.5853184585437052E-3</v>
      </c>
      <c r="L1415" s="47"/>
    </row>
    <row r="1416" spans="1:12" x14ac:dyDescent="0.25">
      <c r="A1416" s="73" t="s">
        <v>109</v>
      </c>
      <c r="B1416" s="74" t="s">
        <v>120</v>
      </c>
      <c r="C1416" s="75">
        <v>44708.75</v>
      </c>
      <c r="D1416" s="74"/>
      <c r="E1416" s="76"/>
      <c r="F1416" s="77">
        <v>-14.413800000000002</v>
      </c>
      <c r="G1416" s="31">
        <f t="shared" si="91"/>
        <v>-1.4413800000000003</v>
      </c>
      <c r="H1416" s="32">
        <f t="shared" si="88"/>
        <v>428.71153999999984</v>
      </c>
      <c r="I1416" s="32">
        <f>MAX($H$19:H1416)</f>
        <v>439.89080999999982</v>
      </c>
      <c r="J1416" s="33">
        <f t="shared" si="89"/>
        <v>-11.179269999999974</v>
      </c>
      <c r="K1416" s="34">
        <f t="shared" si="90"/>
        <v>-3.3508548541295591E-3</v>
      </c>
      <c r="L1416" s="47"/>
    </row>
    <row r="1417" spans="1:12" x14ac:dyDescent="0.25">
      <c r="A1417" s="73" t="s">
        <v>113</v>
      </c>
      <c r="B1417" s="74" t="s">
        <v>120</v>
      </c>
      <c r="C1417" s="75">
        <v>44709</v>
      </c>
      <c r="D1417" s="74">
        <v>0.37990000000000002</v>
      </c>
      <c r="E1417" s="76"/>
      <c r="F1417" s="77">
        <v>-4.1318000000000001</v>
      </c>
      <c r="G1417" s="31">
        <f t="shared" si="91"/>
        <v>-0.41318000000000005</v>
      </c>
      <c r="H1417" s="32">
        <f t="shared" si="88"/>
        <v>428.29835999999983</v>
      </c>
      <c r="I1417" s="32">
        <f>MAX($H$19:H1417)</f>
        <v>439.89080999999982</v>
      </c>
      <c r="J1417" s="33">
        <f t="shared" si="89"/>
        <v>-11.592449999999985</v>
      </c>
      <c r="K1417" s="34">
        <f t="shared" si="90"/>
        <v>-9.6377158403526675E-4</v>
      </c>
      <c r="L1417" s="47"/>
    </row>
    <row r="1418" spans="1:12" x14ac:dyDescent="0.25">
      <c r="A1418" s="73" t="s">
        <v>110</v>
      </c>
      <c r="B1418" s="74" t="s">
        <v>120</v>
      </c>
      <c r="C1418" s="75">
        <v>44715.5</v>
      </c>
      <c r="D1418" s="74">
        <v>1761.08</v>
      </c>
      <c r="E1418" s="76"/>
      <c r="F1418" s="77">
        <v>4.4847999999999999</v>
      </c>
      <c r="G1418" s="31">
        <f t="shared" si="91"/>
        <v>0.44847999999999999</v>
      </c>
      <c r="H1418" s="32">
        <f t="shared" si="88"/>
        <v>428.74683999999985</v>
      </c>
      <c r="I1418" s="32">
        <f>MAX($H$19:H1418)</f>
        <v>439.89080999999982</v>
      </c>
      <c r="J1418" s="33">
        <f t="shared" si="89"/>
        <v>-11.143969999999968</v>
      </c>
      <c r="K1418" s="34">
        <f t="shared" si="90"/>
        <v>1.0471205166417974E-3</v>
      </c>
      <c r="L1418" s="47"/>
    </row>
    <row r="1419" spans="1:12" x14ac:dyDescent="0.25">
      <c r="A1419" s="73" t="s">
        <v>111</v>
      </c>
      <c r="B1419" s="74" t="s">
        <v>120</v>
      </c>
      <c r="C1419" s="75">
        <v>44715.5</v>
      </c>
      <c r="D1419" s="74">
        <v>6.7729999999999997</v>
      </c>
      <c r="E1419" s="76"/>
      <c r="F1419" s="77">
        <v>-8.5687999999999995</v>
      </c>
      <c r="G1419" s="31">
        <f t="shared" si="91"/>
        <v>-0.85687999999999998</v>
      </c>
      <c r="H1419" s="32">
        <f t="shared" si="88"/>
        <v>427.88995999999986</v>
      </c>
      <c r="I1419" s="32">
        <f>MAX($H$19:H1419)</f>
        <v>439.89080999999982</v>
      </c>
      <c r="J1419" s="33">
        <f t="shared" si="89"/>
        <v>-12.000849999999957</v>
      </c>
      <c r="K1419" s="34">
        <f t="shared" si="90"/>
        <v>-1.9985686658354762E-3</v>
      </c>
      <c r="L1419" s="47"/>
    </row>
    <row r="1420" spans="1:12" x14ac:dyDescent="0.25">
      <c r="A1420" s="73" t="s">
        <v>112</v>
      </c>
      <c r="B1420" s="74" t="s">
        <v>120</v>
      </c>
      <c r="C1420" s="75">
        <v>44715.5</v>
      </c>
      <c r="D1420" s="74"/>
      <c r="E1420" s="76"/>
      <c r="F1420" s="77">
        <v>-8.9925999999999995</v>
      </c>
      <c r="G1420" s="31">
        <f t="shared" si="91"/>
        <v>-0.89925999999999995</v>
      </c>
      <c r="H1420" s="32">
        <f t="shared" si="88"/>
        <v>426.99069999999983</v>
      </c>
      <c r="I1420" s="32">
        <f>MAX($H$19:H1420)</f>
        <v>439.89080999999982</v>
      </c>
      <c r="J1420" s="33">
        <f t="shared" si="89"/>
        <v>-12.900109999999984</v>
      </c>
      <c r="K1420" s="34">
        <f t="shared" si="90"/>
        <v>-2.1016150974891845E-3</v>
      </c>
      <c r="L1420" s="47"/>
    </row>
    <row r="1421" spans="1:12" x14ac:dyDescent="0.25">
      <c r="A1421" s="73" t="s">
        <v>113</v>
      </c>
      <c r="B1421" s="74" t="s">
        <v>120</v>
      </c>
      <c r="C1421" s="75">
        <v>44715.5</v>
      </c>
      <c r="D1421" s="74">
        <v>0.39150000000000001</v>
      </c>
      <c r="E1421" s="76"/>
      <c r="F1421" s="77">
        <v>6.8094000000000001</v>
      </c>
      <c r="G1421" s="31">
        <f t="shared" si="91"/>
        <v>0.6809400000000001</v>
      </c>
      <c r="H1421" s="32">
        <f t="shared" si="88"/>
        <v>427.67163999999985</v>
      </c>
      <c r="I1421" s="32">
        <f>MAX($H$19:H1421)</f>
        <v>439.89080999999982</v>
      </c>
      <c r="J1421" s="33">
        <f t="shared" si="89"/>
        <v>-12.219169999999963</v>
      </c>
      <c r="K1421" s="34">
        <f t="shared" si="90"/>
        <v>1.5947419932096363E-3</v>
      </c>
      <c r="L1421" s="47"/>
    </row>
    <row r="1422" spans="1:12" x14ac:dyDescent="0.25">
      <c r="A1422" s="73" t="s">
        <v>108</v>
      </c>
      <c r="B1422" s="74" t="s">
        <v>120</v>
      </c>
      <c r="C1422" s="75">
        <v>44715.583333333336</v>
      </c>
      <c r="D1422" s="74">
        <v>0.55169999999999997</v>
      </c>
      <c r="E1422" s="76">
        <v>36812</v>
      </c>
      <c r="F1422" s="77">
        <v>-8.9085999999999999</v>
      </c>
      <c r="G1422" s="31">
        <f t="shared" si="91"/>
        <v>-0.89085999999999999</v>
      </c>
      <c r="H1422" s="32">
        <f t="shared" si="88"/>
        <v>426.78077999999988</v>
      </c>
      <c r="I1422" s="32">
        <f>MAX($H$19:H1422)</f>
        <v>439.89080999999982</v>
      </c>
      <c r="J1422" s="33">
        <f t="shared" si="89"/>
        <v>-13.110029999999938</v>
      </c>
      <c r="K1422" s="34">
        <f t="shared" si="90"/>
        <v>-2.0830467037747935E-3</v>
      </c>
      <c r="L1422" s="47"/>
    </row>
    <row r="1423" spans="1:12" x14ac:dyDescent="0.25">
      <c r="A1423" s="73" t="s">
        <v>109</v>
      </c>
      <c r="B1423" s="74" t="s">
        <v>120</v>
      </c>
      <c r="C1423" s="75">
        <v>44715.583333333336</v>
      </c>
      <c r="D1423" s="74"/>
      <c r="E1423" s="76"/>
      <c r="F1423" s="77">
        <v>6.6063999999999998</v>
      </c>
      <c r="G1423" s="31">
        <f t="shared" si="91"/>
        <v>0.66064000000000001</v>
      </c>
      <c r="H1423" s="32">
        <f t="shared" si="88"/>
        <v>427.44141999999988</v>
      </c>
      <c r="I1423" s="32">
        <f>MAX($H$19:H1423)</f>
        <v>439.89080999999982</v>
      </c>
      <c r="J1423" s="33">
        <f t="shared" si="89"/>
        <v>-12.449389999999937</v>
      </c>
      <c r="K1423" s="34">
        <f t="shared" si="90"/>
        <v>1.5479609929951454E-3</v>
      </c>
      <c r="L1423" s="47"/>
    </row>
    <row r="1424" spans="1:12" x14ac:dyDescent="0.25">
      <c r="A1424" s="73" t="s">
        <v>108</v>
      </c>
      <c r="B1424" s="74" t="s">
        <v>119</v>
      </c>
      <c r="C1424" s="75">
        <v>44717.75</v>
      </c>
      <c r="D1424" s="74">
        <v>0.5736</v>
      </c>
      <c r="E1424" s="76">
        <v>62539</v>
      </c>
      <c r="F1424" s="77">
        <v>36.879199999999997</v>
      </c>
      <c r="G1424" s="31">
        <f t="shared" si="91"/>
        <v>3.6879200000000001</v>
      </c>
      <c r="H1424" s="32">
        <f t="shared" si="88"/>
        <v>431.1293399999999</v>
      </c>
      <c r="I1424" s="32">
        <f>MAX($H$19:H1424)</f>
        <v>439.89080999999982</v>
      </c>
      <c r="J1424" s="33">
        <f t="shared" si="89"/>
        <v>-8.7614699999999175</v>
      </c>
      <c r="K1424" s="34">
        <f t="shared" si="90"/>
        <v>8.6278957242842402E-3</v>
      </c>
      <c r="L1424" s="47"/>
    </row>
    <row r="1425" spans="1:12" x14ac:dyDescent="0.25">
      <c r="A1425" s="73" t="s">
        <v>109</v>
      </c>
      <c r="B1425" s="74" t="s">
        <v>120</v>
      </c>
      <c r="C1425" s="75">
        <v>44719.083333333336</v>
      </c>
      <c r="D1425" s="74"/>
      <c r="E1425" s="76"/>
      <c r="F1425" s="77">
        <v>-20.2668</v>
      </c>
      <c r="G1425" s="31">
        <f t="shared" si="91"/>
        <v>-2.0266800000000003</v>
      </c>
      <c r="H1425" s="32">
        <f t="shared" si="88"/>
        <v>429.1026599999999</v>
      </c>
      <c r="I1425" s="32">
        <f>MAX($H$19:H1425)</f>
        <v>439.89080999999982</v>
      </c>
      <c r="J1425" s="33">
        <f t="shared" si="89"/>
        <v>-10.788149999999916</v>
      </c>
      <c r="K1425" s="34">
        <f t="shared" si="90"/>
        <v>-4.7008630867015899E-3</v>
      </c>
      <c r="L1425" s="47"/>
    </row>
    <row r="1426" spans="1:12" x14ac:dyDescent="0.25">
      <c r="A1426" s="73" t="s">
        <v>108</v>
      </c>
      <c r="B1426" s="74" t="s">
        <v>119</v>
      </c>
      <c r="C1426" s="75">
        <v>44719.833333333336</v>
      </c>
      <c r="D1426" s="74">
        <v>0.63029999999999997</v>
      </c>
      <c r="E1426" s="76">
        <v>37432</v>
      </c>
      <c r="F1426" s="77">
        <v>-20.3032</v>
      </c>
      <c r="G1426" s="31">
        <f t="shared" si="91"/>
        <v>-2.0303200000000001</v>
      </c>
      <c r="H1426" s="32">
        <f t="shared" si="88"/>
        <v>427.07233999999988</v>
      </c>
      <c r="I1426" s="32">
        <f>MAX($H$19:H1426)</f>
        <v>439.89080999999982</v>
      </c>
      <c r="J1426" s="33">
        <f t="shared" si="89"/>
        <v>-12.818469999999934</v>
      </c>
      <c r="K1426" s="34">
        <f t="shared" si="90"/>
        <v>-4.7315483898422439E-3</v>
      </c>
      <c r="L1426" s="47"/>
    </row>
    <row r="1427" spans="1:12" x14ac:dyDescent="0.25">
      <c r="A1427" s="73" t="s">
        <v>109</v>
      </c>
      <c r="B1427" s="74" t="s">
        <v>119</v>
      </c>
      <c r="C1427" s="75">
        <v>44719.833333333336</v>
      </c>
      <c r="D1427" s="74"/>
      <c r="E1427" s="76"/>
      <c r="F1427" s="77">
        <v>6.5447000000000006</v>
      </c>
      <c r="G1427" s="31">
        <f t="shared" si="91"/>
        <v>0.65447000000000011</v>
      </c>
      <c r="H1427" s="32">
        <f t="shared" si="88"/>
        <v>427.72680999999989</v>
      </c>
      <c r="I1427" s="32">
        <f>MAX($H$19:H1427)</f>
        <v>439.89080999999982</v>
      </c>
      <c r="J1427" s="33">
        <f t="shared" si="89"/>
        <v>-12.16399999999993</v>
      </c>
      <c r="K1427" s="34">
        <f t="shared" si="90"/>
        <v>1.5324570071664212E-3</v>
      </c>
      <c r="L1427" s="47"/>
    </row>
    <row r="1428" spans="1:12" x14ac:dyDescent="0.25">
      <c r="A1428" s="73" t="s">
        <v>110</v>
      </c>
      <c r="B1428" s="74" t="s">
        <v>119</v>
      </c>
      <c r="C1428" s="75">
        <v>44719.833333333336</v>
      </c>
      <c r="D1428" s="74">
        <v>1845.19</v>
      </c>
      <c r="E1428" s="76"/>
      <c r="F1428" s="77">
        <v>-20.0916</v>
      </c>
      <c r="G1428" s="31">
        <f t="shared" si="91"/>
        <v>-2.0091600000000001</v>
      </c>
      <c r="H1428" s="32">
        <f t="shared" si="88"/>
        <v>425.71764999999988</v>
      </c>
      <c r="I1428" s="32">
        <f>MAX($H$19:H1428)</f>
        <v>439.89080999999982</v>
      </c>
      <c r="J1428" s="33">
        <f t="shared" si="89"/>
        <v>-14.173159999999939</v>
      </c>
      <c r="K1428" s="34">
        <f t="shared" si="90"/>
        <v>-4.6972973239625126E-3</v>
      </c>
      <c r="L1428" s="47"/>
    </row>
    <row r="1429" spans="1:12" x14ac:dyDescent="0.25">
      <c r="A1429" s="73" t="s">
        <v>111</v>
      </c>
      <c r="B1429" s="74" t="s">
        <v>119</v>
      </c>
      <c r="C1429" s="75">
        <v>44719.833333333336</v>
      </c>
      <c r="D1429" s="74">
        <v>8.3989999999999991</v>
      </c>
      <c r="E1429" s="76"/>
      <c r="F1429" s="77">
        <v>7.8989000000000003</v>
      </c>
      <c r="G1429" s="31">
        <f t="shared" si="91"/>
        <v>0.78989000000000009</v>
      </c>
      <c r="H1429" s="32">
        <f t="shared" si="88"/>
        <v>426.50753999999989</v>
      </c>
      <c r="I1429" s="32">
        <f>MAX($H$19:H1429)</f>
        <v>439.89080999999982</v>
      </c>
      <c r="J1429" s="33">
        <f t="shared" si="89"/>
        <v>-13.383269999999925</v>
      </c>
      <c r="K1429" s="34">
        <f t="shared" si="90"/>
        <v>1.8554316458339049E-3</v>
      </c>
      <c r="L1429" s="47"/>
    </row>
    <row r="1430" spans="1:12" x14ac:dyDescent="0.25">
      <c r="A1430" s="73" t="s">
        <v>113</v>
      </c>
      <c r="B1430" s="74" t="s">
        <v>119</v>
      </c>
      <c r="C1430" s="75">
        <v>44719.833333333336</v>
      </c>
      <c r="D1430" s="74">
        <v>0.4123</v>
      </c>
      <c r="E1430" s="76"/>
      <c r="F1430" s="77">
        <v>-20.346400000000003</v>
      </c>
      <c r="G1430" s="31">
        <f t="shared" si="91"/>
        <v>-2.0346400000000004</v>
      </c>
      <c r="H1430" s="32">
        <f t="shared" si="88"/>
        <v>424.47289999999987</v>
      </c>
      <c r="I1430" s="32">
        <f>MAX($H$19:H1430)</f>
        <v>439.89080999999982</v>
      </c>
      <c r="J1430" s="33">
        <f t="shared" si="89"/>
        <v>-15.417909999999949</v>
      </c>
      <c r="K1430" s="34">
        <f t="shared" si="90"/>
        <v>-4.77046666044878E-3</v>
      </c>
      <c r="L1430" s="47"/>
    </row>
    <row r="1431" spans="1:12" x14ac:dyDescent="0.25">
      <c r="A1431" s="73" t="s">
        <v>111</v>
      </c>
      <c r="B1431" s="74" t="s">
        <v>119</v>
      </c>
      <c r="C1431" s="75">
        <v>44721.583333333336</v>
      </c>
      <c r="D1431" s="74">
        <v>9.4559999999999995</v>
      </c>
      <c r="E1431" s="76"/>
      <c r="F1431" s="77">
        <v>-8.434800000000001</v>
      </c>
      <c r="G1431" s="31">
        <f t="shared" si="91"/>
        <v>-0.84348000000000012</v>
      </c>
      <c r="H1431" s="32">
        <f t="shared" si="88"/>
        <v>423.62941999999987</v>
      </c>
      <c r="I1431" s="32">
        <f>MAX($H$19:H1431)</f>
        <v>439.89080999999982</v>
      </c>
      <c r="J1431" s="33">
        <f t="shared" si="89"/>
        <v>-16.261389999999949</v>
      </c>
      <c r="K1431" s="34">
        <f t="shared" si="90"/>
        <v>-1.987123324009632E-3</v>
      </c>
      <c r="L1431" s="47"/>
    </row>
    <row r="1432" spans="1:12" x14ac:dyDescent="0.25">
      <c r="A1432" s="73" t="s">
        <v>113</v>
      </c>
      <c r="B1432" s="74" t="s">
        <v>119</v>
      </c>
      <c r="C1432" s="75">
        <v>44722.333333333336</v>
      </c>
      <c r="D1432" s="74">
        <v>0.40339999999999998</v>
      </c>
      <c r="E1432" s="76"/>
      <c r="F1432" s="77">
        <v>-20.430199999999999</v>
      </c>
      <c r="G1432" s="31">
        <f t="shared" si="91"/>
        <v>-2.0430199999999998</v>
      </c>
      <c r="H1432" s="32">
        <f t="shared" si="88"/>
        <v>421.58639999999986</v>
      </c>
      <c r="I1432" s="32">
        <f>MAX($H$19:H1432)</f>
        <v>439.89080999999982</v>
      </c>
      <c r="J1432" s="33">
        <f t="shared" si="89"/>
        <v>-18.304409999999962</v>
      </c>
      <c r="K1432" s="34">
        <f t="shared" si="90"/>
        <v>-4.8226584452043531E-3</v>
      </c>
      <c r="L1432" s="47"/>
    </row>
    <row r="1433" spans="1:12" x14ac:dyDescent="0.25">
      <c r="A1433" s="73" t="s">
        <v>110</v>
      </c>
      <c r="B1433" s="74" t="s">
        <v>120</v>
      </c>
      <c r="C1433" s="75">
        <v>44722.583333333336</v>
      </c>
      <c r="D1433" s="74">
        <v>1726.34</v>
      </c>
      <c r="E1433" s="76"/>
      <c r="F1433" s="77">
        <v>45.315100000000001</v>
      </c>
      <c r="G1433" s="31">
        <f t="shared" si="91"/>
        <v>4.5315099999999999</v>
      </c>
      <c r="H1433" s="32">
        <f t="shared" ref="H1433:H1496" si="92">(H1432+G1433)</f>
        <v>426.11790999999988</v>
      </c>
      <c r="I1433" s="32">
        <f>MAX($H$19:H1433)</f>
        <v>439.89080999999982</v>
      </c>
      <c r="J1433" s="33">
        <f t="shared" ref="J1433:J1496" si="93">(H1433-I1433)</f>
        <v>-13.772899999999936</v>
      </c>
      <c r="K1433" s="34">
        <f t="shared" si="90"/>
        <v>1.0748710110193294E-2</v>
      </c>
      <c r="L1433" s="47"/>
    </row>
    <row r="1434" spans="1:12" x14ac:dyDescent="0.25">
      <c r="A1434" s="73" t="s">
        <v>112</v>
      </c>
      <c r="B1434" s="74" t="s">
        <v>120</v>
      </c>
      <c r="C1434" s="75">
        <v>44722.583333333336</v>
      </c>
      <c r="D1434" s="74"/>
      <c r="E1434" s="76"/>
      <c r="F1434" s="77">
        <v>48.295999999999992</v>
      </c>
      <c r="G1434" s="31">
        <f t="shared" si="91"/>
        <v>4.8295999999999992</v>
      </c>
      <c r="H1434" s="32">
        <f t="shared" si="92"/>
        <v>430.94750999999985</v>
      </c>
      <c r="I1434" s="32">
        <f>MAX($H$19:H1434)</f>
        <v>439.89080999999982</v>
      </c>
      <c r="J1434" s="33">
        <f t="shared" si="93"/>
        <v>-8.9432999999999652</v>
      </c>
      <c r="K1434" s="34">
        <f t="shared" si="90"/>
        <v>1.1333952144841675E-2</v>
      </c>
      <c r="L1434" s="47"/>
    </row>
    <row r="1435" spans="1:12" x14ac:dyDescent="0.25">
      <c r="A1435" s="73" t="s">
        <v>113</v>
      </c>
      <c r="B1435" s="74" t="s">
        <v>120</v>
      </c>
      <c r="C1435" s="75">
        <v>44722.583333333336</v>
      </c>
      <c r="D1435" s="74">
        <v>0.3866</v>
      </c>
      <c r="E1435" s="76">
        <v>116959</v>
      </c>
      <c r="F1435" s="77">
        <v>6.5497000000000005</v>
      </c>
      <c r="G1435" s="31">
        <f t="shared" si="91"/>
        <v>0.65497000000000005</v>
      </c>
      <c r="H1435" s="32">
        <f t="shared" si="92"/>
        <v>431.60247999999984</v>
      </c>
      <c r="I1435" s="32">
        <f>MAX($H$19:H1435)</f>
        <v>439.89080999999982</v>
      </c>
      <c r="J1435" s="33">
        <f t="shared" si="93"/>
        <v>-8.2883299999999736</v>
      </c>
      <c r="K1435" s="34">
        <f t="shared" si="90"/>
        <v>1.5198370678599638E-3</v>
      </c>
      <c r="L1435" s="47"/>
    </row>
    <row r="1436" spans="1:12" x14ac:dyDescent="0.25">
      <c r="A1436" s="73" t="s">
        <v>108</v>
      </c>
      <c r="B1436" s="74" t="s">
        <v>120</v>
      </c>
      <c r="C1436" s="75">
        <v>44723.75</v>
      </c>
      <c r="D1436" s="74">
        <v>0.55879999999999996</v>
      </c>
      <c r="E1436" s="76">
        <v>35823</v>
      </c>
      <c r="F1436" s="77">
        <v>17.0839</v>
      </c>
      <c r="G1436" s="31">
        <f t="shared" si="91"/>
        <v>1.7083900000000001</v>
      </c>
      <c r="H1436" s="32">
        <f t="shared" si="92"/>
        <v>433.31086999999985</v>
      </c>
      <c r="I1436" s="32">
        <f>MAX($H$19:H1436)</f>
        <v>439.89080999999982</v>
      </c>
      <c r="J1436" s="33">
        <f t="shared" si="93"/>
        <v>-6.579939999999965</v>
      </c>
      <c r="K1436" s="34">
        <f t="shared" ref="K1436:K1499" si="94">(H1436/H1435)-1</f>
        <v>3.9582488033895746E-3</v>
      </c>
      <c r="L1436" s="47"/>
    </row>
    <row r="1437" spans="1:12" x14ac:dyDescent="0.25">
      <c r="A1437" s="73" t="s">
        <v>109</v>
      </c>
      <c r="B1437" s="74" t="s">
        <v>120</v>
      </c>
      <c r="C1437" s="75">
        <v>44725.083333333336</v>
      </c>
      <c r="D1437" s="74"/>
      <c r="E1437" s="76"/>
      <c r="F1437" s="77">
        <v>6.4329999999999998</v>
      </c>
      <c r="G1437" s="31">
        <f t="shared" si="91"/>
        <v>0.64329999999999998</v>
      </c>
      <c r="H1437" s="32">
        <f t="shared" si="92"/>
        <v>433.95416999999986</v>
      </c>
      <c r="I1437" s="32">
        <f>MAX($H$19:H1437)</f>
        <v>439.89080999999982</v>
      </c>
      <c r="J1437" s="33">
        <f t="shared" si="93"/>
        <v>-5.9366399999999544</v>
      </c>
      <c r="K1437" s="34">
        <f t="shared" si="94"/>
        <v>1.4846154217178498E-3</v>
      </c>
      <c r="L1437" s="47"/>
    </row>
    <row r="1438" spans="1:12" x14ac:dyDescent="0.25">
      <c r="A1438" s="73" t="s">
        <v>110</v>
      </c>
      <c r="B1438" s="74" t="s">
        <v>120</v>
      </c>
      <c r="C1438" s="75">
        <v>44725.166666666664</v>
      </c>
      <c r="D1438" s="74">
        <v>1348.96</v>
      </c>
      <c r="E1438" s="76"/>
      <c r="F1438" s="77">
        <v>16.5962</v>
      </c>
      <c r="G1438" s="31">
        <f t="shared" si="91"/>
        <v>1.6596200000000001</v>
      </c>
      <c r="H1438" s="32">
        <f t="shared" si="92"/>
        <v>435.61378999999988</v>
      </c>
      <c r="I1438" s="32">
        <f>MAX($H$19:H1438)</f>
        <v>439.89080999999982</v>
      </c>
      <c r="J1438" s="33">
        <f t="shared" si="93"/>
        <v>-4.2770199999999363</v>
      </c>
      <c r="K1438" s="34">
        <f t="shared" si="94"/>
        <v>3.8244130710853863E-3</v>
      </c>
      <c r="L1438" s="47"/>
    </row>
    <row r="1439" spans="1:12" x14ac:dyDescent="0.25">
      <c r="A1439" s="73" t="s">
        <v>112</v>
      </c>
      <c r="B1439" s="74" t="s">
        <v>120</v>
      </c>
      <c r="C1439" s="75">
        <v>44725.166666666664</v>
      </c>
      <c r="D1439" s="74"/>
      <c r="E1439" s="76"/>
      <c r="F1439" s="77">
        <v>15.811</v>
      </c>
      <c r="G1439" s="31">
        <f t="shared" si="91"/>
        <v>1.5811000000000002</v>
      </c>
      <c r="H1439" s="32">
        <f t="shared" si="92"/>
        <v>437.19488999999987</v>
      </c>
      <c r="I1439" s="32">
        <f>MAX($H$19:H1439)</f>
        <v>439.89080999999982</v>
      </c>
      <c r="J1439" s="33">
        <f t="shared" si="93"/>
        <v>-2.6959199999999441</v>
      </c>
      <c r="K1439" s="34">
        <f t="shared" si="94"/>
        <v>3.629591248706765E-3</v>
      </c>
      <c r="L1439" s="47"/>
    </row>
    <row r="1440" spans="1:12" x14ac:dyDescent="0.25">
      <c r="A1440" s="73" t="s">
        <v>108</v>
      </c>
      <c r="B1440" s="74" t="s">
        <v>120</v>
      </c>
      <c r="C1440" s="75">
        <v>44725.25</v>
      </c>
      <c r="D1440" s="74">
        <v>0.46039999999999998</v>
      </c>
      <c r="E1440" s="76">
        <v>29485</v>
      </c>
      <c r="F1440" s="77">
        <v>6.5191000000000008</v>
      </c>
      <c r="G1440" s="31">
        <f t="shared" si="91"/>
        <v>0.6519100000000001</v>
      </c>
      <c r="H1440" s="32">
        <f t="shared" si="92"/>
        <v>437.84679999999986</v>
      </c>
      <c r="I1440" s="32">
        <f>MAX($H$19:H1440)</f>
        <v>439.89080999999982</v>
      </c>
      <c r="J1440" s="33">
        <f t="shared" si="93"/>
        <v>-2.0440099999999575</v>
      </c>
      <c r="K1440" s="34">
        <f t="shared" si="94"/>
        <v>1.4911198984965957E-3</v>
      </c>
      <c r="L1440" s="47"/>
    </row>
    <row r="1441" spans="1:12" x14ac:dyDescent="0.25">
      <c r="A1441" s="73" t="s">
        <v>113</v>
      </c>
      <c r="B1441" s="74" t="s">
        <v>120</v>
      </c>
      <c r="C1441" s="75">
        <v>44725.25</v>
      </c>
      <c r="D1441" s="74">
        <v>0.32140000000000002</v>
      </c>
      <c r="E1441" s="76"/>
      <c r="F1441" s="77">
        <v>6.6465000000000005</v>
      </c>
      <c r="G1441" s="31">
        <f t="shared" si="91"/>
        <v>0.66465000000000007</v>
      </c>
      <c r="H1441" s="32">
        <f t="shared" si="92"/>
        <v>438.51144999999985</v>
      </c>
      <c r="I1441" s="32">
        <f>MAX($H$19:H1441)</f>
        <v>439.89080999999982</v>
      </c>
      <c r="J1441" s="33">
        <f t="shared" si="93"/>
        <v>-1.3793599999999628</v>
      </c>
      <c r="K1441" s="34">
        <f t="shared" si="94"/>
        <v>1.5179967056970778E-3</v>
      </c>
      <c r="L1441" s="47"/>
    </row>
    <row r="1442" spans="1:12" x14ac:dyDescent="0.25">
      <c r="A1442" s="73" t="s">
        <v>111</v>
      </c>
      <c r="B1442" s="74" t="s">
        <v>120</v>
      </c>
      <c r="C1442" s="75">
        <v>44725.333333333336</v>
      </c>
      <c r="D1442" s="74">
        <v>5.6619999999999999</v>
      </c>
      <c r="E1442" s="76"/>
      <c r="F1442" s="77">
        <v>6.7833000000000006</v>
      </c>
      <c r="G1442" s="31">
        <f t="shared" si="91"/>
        <v>0.6783300000000001</v>
      </c>
      <c r="H1442" s="32">
        <f t="shared" si="92"/>
        <v>439.18977999999987</v>
      </c>
      <c r="I1442" s="32">
        <f>MAX($H$19:H1442)</f>
        <v>439.89080999999982</v>
      </c>
      <c r="J1442" s="33">
        <f t="shared" si="93"/>
        <v>-0.70102999999994609</v>
      </c>
      <c r="K1442" s="34">
        <f t="shared" si="94"/>
        <v>1.5468923331420914E-3</v>
      </c>
      <c r="L1442" s="47"/>
    </row>
    <row r="1443" spans="1:12" x14ac:dyDescent="0.25">
      <c r="A1443" s="73" t="s">
        <v>110</v>
      </c>
      <c r="B1443" s="74" t="s">
        <v>120</v>
      </c>
      <c r="C1443" s="75">
        <v>44727.416666666664</v>
      </c>
      <c r="D1443" s="74">
        <v>1029.81</v>
      </c>
      <c r="E1443" s="76"/>
      <c r="F1443" s="77">
        <v>-19.904600000000002</v>
      </c>
      <c r="G1443" s="31">
        <f t="shared" si="91"/>
        <v>-1.9904600000000003</v>
      </c>
      <c r="H1443" s="32">
        <f t="shared" si="92"/>
        <v>437.19931999999989</v>
      </c>
      <c r="I1443" s="32">
        <f>MAX($H$19:H1443)</f>
        <v>439.89080999999982</v>
      </c>
      <c r="J1443" s="33">
        <f t="shared" si="93"/>
        <v>-2.6914899999999307</v>
      </c>
      <c r="K1443" s="34">
        <f t="shared" si="94"/>
        <v>-4.5321182109474556E-3</v>
      </c>
      <c r="L1443" s="47"/>
    </row>
    <row r="1444" spans="1:12" x14ac:dyDescent="0.25">
      <c r="A1444" s="73" t="s">
        <v>108</v>
      </c>
      <c r="B1444" s="74" t="s">
        <v>119</v>
      </c>
      <c r="C1444" s="75">
        <v>44727.833333333336</v>
      </c>
      <c r="D1444" s="74">
        <v>0.5111</v>
      </c>
      <c r="E1444" s="76">
        <v>26226</v>
      </c>
      <c r="F1444" s="77">
        <v>6.4567999999999994</v>
      </c>
      <c r="G1444" s="31">
        <f t="shared" si="91"/>
        <v>0.64568000000000003</v>
      </c>
      <c r="H1444" s="32">
        <f t="shared" si="92"/>
        <v>437.84499999999991</v>
      </c>
      <c r="I1444" s="32">
        <f>MAX($H$19:H1444)</f>
        <v>439.89080999999982</v>
      </c>
      <c r="J1444" s="33">
        <f t="shared" si="93"/>
        <v>-2.0458099999999035</v>
      </c>
      <c r="K1444" s="34">
        <f t="shared" si="94"/>
        <v>1.4768549960233468E-3</v>
      </c>
      <c r="L1444" s="47"/>
    </row>
    <row r="1445" spans="1:12" x14ac:dyDescent="0.25">
      <c r="A1445" s="73" t="s">
        <v>113</v>
      </c>
      <c r="B1445" s="74" t="s">
        <v>119</v>
      </c>
      <c r="C1445" s="75">
        <v>44729.333333333336</v>
      </c>
      <c r="D1445" s="74">
        <v>0.33389999999999997</v>
      </c>
      <c r="E1445" s="76"/>
      <c r="F1445" s="77">
        <v>-20.143000000000001</v>
      </c>
      <c r="G1445" s="31">
        <f t="shared" si="91"/>
        <v>-2.0143</v>
      </c>
      <c r="H1445" s="32">
        <f t="shared" si="92"/>
        <v>435.83069999999992</v>
      </c>
      <c r="I1445" s="32">
        <f>MAX($H$19:H1445)</f>
        <v>439.89080999999982</v>
      </c>
      <c r="J1445" s="33">
        <f t="shared" si="93"/>
        <v>-4.0601099999998951</v>
      </c>
      <c r="K1445" s="34">
        <f t="shared" si="94"/>
        <v>-4.600486473523735E-3</v>
      </c>
      <c r="L1445" s="47"/>
    </row>
    <row r="1446" spans="1:12" x14ac:dyDescent="0.25">
      <c r="A1446" s="73" t="s">
        <v>113</v>
      </c>
      <c r="B1446" s="74" t="s">
        <v>120</v>
      </c>
      <c r="C1446" s="75">
        <v>44730.333333333336</v>
      </c>
      <c r="D1446" s="74">
        <v>0.30659999999999998</v>
      </c>
      <c r="E1446" s="76"/>
      <c r="F1446" s="77">
        <v>6.6267000000000005</v>
      </c>
      <c r="G1446" s="31">
        <f t="shared" si="91"/>
        <v>0.66267000000000009</v>
      </c>
      <c r="H1446" s="32">
        <f t="shared" si="92"/>
        <v>436.49336999999991</v>
      </c>
      <c r="I1446" s="32">
        <f>MAX($H$19:H1446)</f>
        <v>439.89080999999982</v>
      </c>
      <c r="J1446" s="33">
        <f t="shared" si="93"/>
        <v>-3.3974399999999036</v>
      </c>
      <c r="K1446" s="34">
        <f t="shared" si="94"/>
        <v>1.5204757260101065E-3</v>
      </c>
      <c r="L1446" s="47"/>
    </row>
    <row r="1447" spans="1:12" x14ac:dyDescent="0.25">
      <c r="A1447" s="73" t="s">
        <v>113</v>
      </c>
      <c r="B1447" s="74" t="s">
        <v>119</v>
      </c>
      <c r="C1447" s="75">
        <v>44733.583333333336</v>
      </c>
      <c r="D1447" s="74">
        <v>0.33329999999999999</v>
      </c>
      <c r="E1447" s="76"/>
      <c r="F1447" s="77">
        <v>-11.2202</v>
      </c>
      <c r="G1447" s="31">
        <f t="shared" si="91"/>
        <v>-1.12202</v>
      </c>
      <c r="H1447" s="32">
        <f t="shared" si="92"/>
        <v>435.37134999999989</v>
      </c>
      <c r="I1447" s="32">
        <f>MAX($H$19:H1447)</f>
        <v>439.89080999999982</v>
      </c>
      <c r="J1447" s="33">
        <f t="shared" si="93"/>
        <v>-4.5194599999999241</v>
      </c>
      <c r="K1447" s="34">
        <f t="shared" si="94"/>
        <v>-2.5705315982234023E-3</v>
      </c>
      <c r="L1447" s="47"/>
    </row>
    <row r="1448" spans="1:12" x14ac:dyDescent="0.25">
      <c r="A1448" s="73" t="s">
        <v>112</v>
      </c>
      <c r="B1448" s="74" t="s">
        <v>119</v>
      </c>
      <c r="C1448" s="75">
        <v>44734.833333333336</v>
      </c>
      <c r="D1448" s="74"/>
      <c r="E1448" s="76"/>
      <c r="F1448" s="77">
        <v>18.929299999999998</v>
      </c>
      <c r="G1448" s="31">
        <f t="shared" si="91"/>
        <v>1.8929299999999998</v>
      </c>
      <c r="H1448" s="32">
        <f t="shared" si="92"/>
        <v>437.26427999999987</v>
      </c>
      <c r="I1448" s="32">
        <f>MAX($H$19:H1448)</f>
        <v>439.89080999999982</v>
      </c>
      <c r="J1448" s="33">
        <f t="shared" si="93"/>
        <v>-2.6265299999999456</v>
      </c>
      <c r="K1448" s="34">
        <f t="shared" si="94"/>
        <v>4.3478515524735251E-3</v>
      </c>
      <c r="L1448" s="47"/>
    </row>
    <row r="1449" spans="1:12" x14ac:dyDescent="0.25">
      <c r="A1449" s="73" t="s">
        <v>109</v>
      </c>
      <c r="B1449" s="74" t="s">
        <v>119</v>
      </c>
      <c r="C1449" s="75">
        <v>44735.416666666664</v>
      </c>
      <c r="D1449" s="74"/>
      <c r="E1449" s="76"/>
      <c r="F1449" s="77">
        <v>6.6914999999999996</v>
      </c>
      <c r="G1449" s="31">
        <f t="shared" ref="G1449:G1512" si="95">(F1449*0.1)</f>
        <v>0.66915000000000002</v>
      </c>
      <c r="H1449" s="32">
        <f t="shared" si="92"/>
        <v>437.93342999999987</v>
      </c>
      <c r="I1449" s="32">
        <f>MAX($H$19:H1449)</f>
        <v>439.89080999999982</v>
      </c>
      <c r="J1449" s="33">
        <f t="shared" si="93"/>
        <v>-1.9573799999999437</v>
      </c>
      <c r="K1449" s="34">
        <f t="shared" si="94"/>
        <v>1.5303102279473624E-3</v>
      </c>
      <c r="L1449" s="47"/>
    </row>
    <row r="1450" spans="1:12" x14ac:dyDescent="0.25">
      <c r="A1450" s="73" t="s">
        <v>113</v>
      </c>
      <c r="B1450" s="74" t="s">
        <v>119</v>
      </c>
      <c r="C1450" s="75">
        <v>44735.416666666664</v>
      </c>
      <c r="D1450" s="74">
        <v>0.32629999999999998</v>
      </c>
      <c r="E1450" s="76"/>
      <c r="F1450" s="77">
        <v>53.731399999999994</v>
      </c>
      <c r="G1450" s="31">
        <f t="shared" si="95"/>
        <v>5.3731399999999994</v>
      </c>
      <c r="H1450" s="32">
        <f t="shared" si="92"/>
        <v>443.30656999999985</v>
      </c>
      <c r="I1450" s="32">
        <f>MAX($H$19:H1450)</f>
        <v>443.30656999999985</v>
      </c>
      <c r="J1450" s="33">
        <f t="shared" si="93"/>
        <v>0</v>
      </c>
      <c r="K1450" s="34">
        <f t="shared" si="94"/>
        <v>1.2269307689070308E-2</v>
      </c>
      <c r="L1450" s="47"/>
    </row>
    <row r="1451" spans="1:12" x14ac:dyDescent="0.25">
      <c r="A1451" s="73" t="s">
        <v>109</v>
      </c>
      <c r="B1451" s="74" t="s">
        <v>119</v>
      </c>
      <c r="C1451" s="75">
        <v>44738.5</v>
      </c>
      <c r="D1451" s="74"/>
      <c r="E1451" s="76"/>
      <c r="F1451" s="77">
        <v>-20.4178</v>
      </c>
      <c r="G1451" s="31">
        <f t="shared" si="95"/>
        <v>-2.0417800000000002</v>
      </c>
      <c r="H1451" s="32">
        <f t="shared" si="92"/>
        <v>441.26478999999983</v>
      </c>
      <c r="I1451" s="32">
        <f>MAX($H$19:H1451)</f>
        <v>443.30656999999985</v>
      </c>
      <c r="J1451" s="33">
        <f t="shared" si="93"/>
        <v>-2.041780000000017</v>
      </c>
      <c r="K1451" s="34">
        <f t="shared" si="94"/>
        <v>-4.6057968416755024E-3</v>
      </c>
      <c r="L1451" s="47"/>
    </row>
    <row r="1452" spans="1:12" x14ac:dyDescent="0.25">
      <c r="A1452" s="73" t="s">
        <v>110</v>
      </c>
      <c r="B1452" s="74" t="s">
        <v>119</v>
      </c>
      <c r="C1452" s="75">
        <v>44738.5</v>
      </c>
      <c r="D1452" s="74">
        <v>1270.08</v>
      </c>
      <c r="E1452" s="76"/>
      <c r="F1452" s="77">
        <v>-20.527399999999997</v>
      </c>
      <c r="G1452" s="31">
        <f t="shared" si="95"/>
        <v>-2.0527399999999996</v>
      </c>
      <c r="H1452" s="32">
        <f t="shared" si="92"/>
        <v>439.21204999999986</v>
      </c>
      <c r="I1452" s="32">
        <f>MAX($H$19:H1452)</f>
        <v>443.30656999999985</v>
      </c>
      <c r="J1452" s="33">
        <f t="shared" si="93"/>
        <v>-4.0945199999999886</v>
      </c>
      <c r="K1452" s="34">
        <f t="shared" si="94"/>
        <v>-4.651946057150802E-3</v>
      </c>
      <c r="L1452" s="47"/>
    </row>
    <row r="1453" spans="1:12" x14ac:dyDescent="0.25">
      <c r="A1453" s="73" t="s">
        <v>111</v>
      </c>
      <c r="B1453" s="74" t="s">
        <v>120</v>
      </c>
      <c r="C1453" s="75">
        <v>44738.833333333336</v>
      </c>
      <c r="D1453" s="74">
        <v>7.0030000000000001</v>
      </c>
      <c r="E1453" s="76"/>
      <c r="F1453" s="77">
        <v>7.8376000000000001</v>
      </c>
      <c r="G1453" s="31">
        <f t="shared" si="95"/>
        <v>0.78376000000000001</v>
      </c>
      <c r="H1453" s="32">
        <f t="shared" si="92"/>
        <v>439.99580999999984</v>
      </c>
      <c r="I1453" s="32">
        <f>MAX($H$19:H1453)</f>
        <v>443.30656999999985</v>
      </c>
      <c r="J1453" s="33">
        <f t="shared" si="93"/>
        <v>-3.3107600000000161</v>
      </c>
      <c r="K1453" s="34">
        <f t="shared" si="94"/>
        <v>1.7844683450738419E-3</v>
      </c>
      <c r="L1453" s="47"/>
    </row>
    <row r="1454" spans="1:12" x14ac:dyDescent="0.25">
      <c r="A1454" s="73" t="s">
        <v>108</v>
      </c>
      <c r="B1454" s="74" t="s">
        <v>120</v>
      </c>
      <c r="C1454" s="75">
        <v>44740.833333333336</v>
      </c>
      <c r="D1454" s="74">
        <v>0.47360000000000002</v>
      </c>
      <c r="E1454" s="76">
        <v>70997</v>
      </c>
      <c r="F1454" s="77">
        <v>6.595600000000001</v>
      </c>
      <c r="G1454" s="31">
        <f t="shared" si="95"/>
        <v>0.65956000000000015</v>
      </c>
      <c r="H1454" s="32">
        <f t="shared" si="92"/>
        <v>440.65536999999983</v>
      </c>
      <c r="I1454" s="32">
        <f>MAX($H$19:H1454)</f>
        <v>443.30656999999985</v>
      </c>
      <c r="J1454" s="33">
        <f t="shared" si="93"/>
        <v>-2.6512000000000171</v>
      </c>
      <c r="K1454" s="34">
        <f t="shared" si="94"/>
        <v>1.4990142747042245E-3</v>
      </c>
      <c r="L1454" s="47"/>
    </row>
    <row r="1455" spans="1:12" x14ac:dyDescent="0.25">
      <c r="A1455" s="73" t="s">
        <v>109</v>
      </c>
      <c r="B1455" s="74" t="s">
        <v>120</v>
      </c>
      <c r="C1455" s="75">
        <v>44740.833333333336</v>
      </c>
      <c r="D1455" s="74"/>
      <c r="E1455" s="76"/>
      <c r="F1455" s="77">
        <v>10.931500000000002</v>
      </c>
      <c r="G1455" s="31">
        <f t="shared" si="95"/>
        <v>1.0931500000000003</v>
      </c>
      <c r="H1455" s="32">
        <f t="shared" si="92"/>
        <v>441.74851999999981</v>
      </c>
      <c r="I1455" s="32">
        <f>MAX($H$19:H1455)</f>
        <v>443.30656999999985</v>
      </c>
      <c r="J1455" s="33">
        <f t="shared" si="93"/>
        <v>-1.558050000000037</v>
      </c>
      <c r="K1455" s="34">
        <f t="shared" si="94"/>
        <v>2.4807368170731703E-3</v>
      </c>
      <c r="L1455" s="47"/>
    </row>
    <row r="1456" spans="1:12" x14ac:dyDescent="0.25">
      <c r="A1456" s="73" t="s">
        <v>110</v>
      </c>
      <c r="B1456" s="74" t="s">
        <v>120</v>
      </c>
      <c r="C1456" s="75">
        <v>44740.833333333336</v>
      </c>
      <c r="D1456" s="74">
        <v>1155.43</v>
      </c>
      <c r="E1456" s="76"/>
      <c r="F1456" s="77">
        <v>18.252500000000001</v>
      </c>
      <c r="G1456" s="31">
        <f t="shared" si="95"/>
        <v>1.8252500000000003</v>
      </c>
      <c r="H1456" s="32">
        <f t="shared" si="92"/>
        <v>443.5737699999998</v>
      </c>
      <c r="I1456" s="32">
        <f>MAX($H$19:H1456)</f>
        <v>443.5737699999998</v>
      </c>
      <c r="J1456" s="33">
        <f t="shared" si="93"/>
        <v>0</v>
      </c>
      <c r="K1456" s="34">
        <f t="shared" si="94"/>
        <v>4.1318757559165586E-3</v>
      </c>
      <c r="L1456" s="47"/>
    </row>
    <row r="1457" spans="1:12" x14ac:dyDescent="0.25">
      <c r="A1457" s="73" t="s">
        <v>112</v>
      </c>
      <c r="B1457" s="74" t="s">
        <v>120</v>
      </c>
      <c r="C1457" s="75">
        <v>44741.75</v>
      </c>
      <c r="D1457" s="74"/>
      <c r="E1457" s="76"/>
      <c r="F1457" s="77">
        <v>21.553999999999995</v>
      </c>
      <c r="G1457" s="31">
        <f t="shared" si="95"/>
        <v>2.1553999999999998</v>
      </c>
      <c r="H1457" s="32">
        <f t="shared" si="92"/>
        <v>445.72916999999978</v>
      </c>
      <c r="I1457" s="32">
        <f>MAX($H$19:H1457)</f>
        <v>445.72916999999978</v>
      </c>
      <c r="J1457" s="33">
        <f t="shared" si="93"/>
        <v>0</v>
      </c>
      <c r="K1457" s="34">
        <f t="shared" si="94"/>
        <v>4.859169197493296E-3</v>
      </c>
      <c r="L1457" s="47"/>
    </row>
    <row r="1458" spans="1:12" x14ac:dyDescent="0.25">
      <c r="A1458" s="73" t="s">
        <v>113</v>
      </c>
      <c r="B1458" s="74" t="s">
        <v>120</v>
      </c>
      <c r="C1458" s="75">
        <v>44742.416666666664</v>
      </c>
      <c r="D1458" s="74">
        <v>0.30830000000000002</v>
      </c>
      <c r="E1458" s="76"/>
      <c r="F1458" s="77">
        <v>-20.010200000000001</v>
      </c>
      <c r="G1458" s="31">
        <f t="shared" si="95"/>
        <v>-2.00102</v>
      </c>
      <c r="H1458" s="32">
        <f t="shared" si="92"/>
        <v>443.7281499999998</v>
      </c>
      <c r="I1458" s="32">
        <f>MAX($H$19:H1458)</f>
        <v>445.72916999999978</v>
      </c>
      <c r="J1458" s="33">
        <f t="shared" si="93"/>
        <v>-2.0010199999999827</v>
      </c>
      <c r="K1458" s="34">
        <f t="shared" si="94"/>
        <v>-4.4893180313956282E-3</v>
      </c>
      <c r="L1458" s="47"/>
    </row>
    <row r="1459" spans="1:12" x14ac:dyDescent="0.25">
      <c r="A1459" s="73" t="s">
        <v>112</v>
      </c>
      <c r="B1459" s="74" t="s">
        <v>120</v>
      </c>
      <c r="C1459" s="75">
        <v>44745.583333333336</v>
      </c>
      <c r="D1459" s="74"/>
      <c r="E1459" s="76"/>
      <c r="F1459" s="77">
        <v>-19.852799999999998</v>
      </c>
      <c r="G1459" s="31">
        <f t="shared" si="95"/>
        <v>-1.9852799999999999</v>
      </c>
      <c r="H1459" s="32">
        <f t="shared" si="92"/>
        <v>441.74286999999981</v>
      </c>
      <c r="I1459" s="32">
        <f>MAX($H$19:H1459)</f>
        <v>445.72916999999978</v>
      </c>
      <c r="J1459" s="33">
        <f t="shared" si="93"/>
        <v>-3.9862999999999715</v>
      </c>
      <c r="K1459" s="34">
        <f t="shared" si="94"/>
        <v>-4.4740907242418748E-3</v>
      </c>
      <c r="L1459" s="47"/>
    </row>
    <row r="1460" spans="1:12" x14ac:dyDescent="0.25">
      <c r="A1460" s="73" t="s">
        <v>108</v>
      </c>
      <c r="B1460" s="74" t="s">
        <v>119</v>
      </c>
      <c r="C1460" s="75">
        <v>44745.916666666664</v>
      </c>
      <c r="D1460" s="74">
        <v>0.45600000000000002</v>
      </c>
      <c r="E1460" s="76">
        <v>107181</v>
      </c>
      <c r="F1460" s="77">
        <v>-19.571199999999997</v>
      </c>
      <c r="G1460" s="31">
        <f t="shared" si="95"/>
        <v>-1.9571199999999997</v>
      </c>
      <c r="H1460" s="32">
        <f t="shared" si="92"/>
        <v>439.78574999999984</v>
      </c>
      <c r="I1460" s="32">
        <f>MAX($H$19:H1460)</f>
        <v>445.72916999999978</v>
      </c>
      <c r="J1460" s="33">
        <f t="shared" si="93"/>
        <v>-5.9434199999999464</v>
      </c>
      <c r="K1460" s="34">
        <f t="shared" si="94"/>
        <v>-4.4304506827692602E-3</v>
      </c>
      <c r="L1460" s="47"/>
    </row>
    <row r="1461" spans="1:12" x14ac:dyDescent="0.25">
      <c r="A1461" s="73" t="s">
        <v>111</v>
      </c>
      <c r="B1461" s="74" t="s">
        <v>119</v>
      </c>
      <c r="C1461" s="75">
        <v>44745.916666666664</v>
      </c>
      <c r="D1461" s="74">
        <v>6.2009999999999996</v>
      </c>
      <c r="E1461" s="76"/>
      <c r="F1461" s="77">
        <v>-19.9086</v>
      </c>
      <c r="G1461" s="31">
        <f t="shared" si="95"/>
        <v>-1.9908600000000001</v>
      </c>
      <c r="H1461" s="32">
        <f t="shared" si="92"/>
        <v>437.79488999999984</v>
      </c>
      <c r="I1461" s="32">
        <f>MAX($H$19:H1461)</f>
        <v>445.72916999999978</v>
      </c>
      <c r="J1461" s="33">
        <f t="shared" si="93"/>
        <v>-7.9342799999999443</v>
      </c>
      <c r="K1461" s="34">
        <f t="shared" si="94"/>
        <v>-4.5268861030627328E-3</v>
      </c>
      <c r="L1461" s="47"/>
    </row>
    <row r="1462" spans="1:12" x14ac:dyDescent="0.25">
      <c r="A1462" s="73" t="s">
        <v>110</v>
      </c>
      <c r="B1462" s="74" t="s">
        <v>119</v>
      </c>
      <c r="C1462" s="75">
        <v>44746.5</v>
      </c>
      <c r="D1462" s="74">
        <v>1100.3</v>
      </c>
      <c r="E1462" s="76"/>
      <c r="F1462" s="77">
        <v>16.636199999999999</v>
      </c>
      <c r="G1462" s="31">
        <f t="shared" si="95"/>
        <v>1.6636199999999999</v>
      </c>
      <c r="H1462" s="32">
        <f t="shared" si="92"/>
        <v>439.45850999999982</v>
      </c>
      <c r="I1462" s="32">
        <f>MAX($H$19:H1462)</f>
        <v>445.72916999999978</v>
      </c>
      <c r="J1462" s="33">
        <f t="shared" si="93"/>
        <v>-6.2706599999999639</v>
      </c>
      <c r="K1462" s="34">
        <f t="shared" si="94"/>
        <v>3.7999986706103162E-3</v>
      </c>
      <c r="L1462" s="47"/>
    </row>
    <row r="1463" spans="1:12" x14ac:dyDescent="0.25">
      <c r="A1463" s="73" t="s">
        <v>111</v>
      </c>
      <c r="B1463" s="74" t="s">
        <v>119</v>
      </c>
      <c r="C1463" s="75">
        <v>44746.5</v>
      </c>
      <c r="D1463" s="74">
        <v>6.3339999999999996</v>
      </c>
      <c r="E1463" s="76"/>
      <c r="F1463" s="77">
        <v>5.8924000000000003</v>
      </c>
      <c r="G1463" s="31">
        <f t="shared" si="95"/>
        <v>0.5892400000000001</v>
      </c>
      <c r="H1463" s="32">
        <f t="shared" si="92"/>
        <v>440.04774999999984</v>
      </c>
      <c r="I1463" s="32">
        <f>MAX($H$19:H1463)</f>
        <v>445.72916999999978</v>
      </c>
      <c r="J1463" s="33">
        <f t="shared" si="93"/>
        <v>-5.681419999999946</v>
      </c>
      <c r="K1463" s="34">
        <f t="shared" si="94"/>
        <v>1.340831925179975E-3</v>
      </c>
      <c r="L1463" s="47"/>
    </row>
    <row r="1464" spans="1:12" x14ac:dyDescent="0.25">
      <c r="A1464" s="73" t="s">
        <v>112</v>
      </c>
      <c r="B1464" s="74" t="s">
        <v>119</v>
      </c>
      <c r="C1464" s="75">
        <v>44746.666666666664</v>
      </c>
      <c r="D1464" s="74"/>
      <c r="E1464" s="76"/>
      <c r="F1464" s="77">
        <v>28.364700000000003</v>
      </c>
      <c r="G1464" s="31">
        <f t="shared" si="95"/>
        <v>2.8364700000000003</v>
      </c>
      <c r="H1464" s="32">
        <f t="shared" si="92"/>
        <v>442.88421999999986</v>
      </c>
      <c r="I1464" s="32">
        <f>MAX($H$19:H1464)</f>
        <v>445.72916999999978</v>
      </c>
      <c r="J1464" s="33">
        <f t="shared" si="93"/>
        <v>-2.8449499999999261</v>
      </c>
      <c r="K1464" s="34">
        <f t="shared" si="94"/>
        <v>6.4458232089585898E-3</v>
      </c>
      <c r="L1464" s="47"/>
    </row>
    <row r="1465" spans="1:12" x14ac:dyDescent="0.25">
      <c r="A1465" s="73" t="s">
        <v>113</v>
      </c>
      <c r="B1465" s="74" t="s">
        <v>119</v>
      </c>
      <c r="C1465" s="75">
        <v>44746.916666666664</v>
      </c>
      <c r="D1465" s="74">
        <v>0.32369999999999999</v>
      </c>
      <c r="E1465" s="76"/>
      <c r="F1465" s="77">
        <v>7.0392999999999999</v>
      </c>
      <c r="G1465" s="31">
        <f t="shared" si="95"/>
        <v>0.70393000000000006</v>
      </c>
      <c r="H1465" s="32">
        <f t="shared" si="92"/>
        <v>443.58814999999987</v>
      </c>
      <c r="I1465" s="32">
        <f>MAX($H$19:H1465)</f>
        <v>445.72916999999978</v>
      </c>
      <c r="J1465" s="33">
        <f t="shared" si="93"/>
        <v>-2.1410199999999122</v>
      </c>
      <c r="K1465" s="34">
        <f t="shared" si="94"/>
        <v>1.5894221744907622E-3</v>
      </c>
      <c r="L1465" s="47"/>
    </row>
    <row r="1466" spans="1:12" x14ac:dyDescent="0.25">
      <c r="A1466" s="73" t="s">
        <v>108</v>
      </c>
      <c r="B1466" s="74" t="s">
        <v>120</v>
      </c>
      <c r="C1466" s="75">
        <v>44747.5</v>
      </c>
      <c r="D1466" s="74">
        <v>0.45119999999999999</v>
      </c>
      <c r="E1466" s="76">
        <v>82101</v>
      </c>
      <c r="F1466" s="77">
        <v>-8.5386000000000006</v>
      </c>
      <c r="G1466" s="31">
        <f t="shared" si="95"/>
        <v>-0.85386000000000006</v>
      </c>
      <c r="H1466" s="32">
        <f t="shared" si="92"/>
        <v>442.73428999999987</v>
      </c>
      <c r="I1466" s="32">
        <f>MAX($H$19:H1466)</f>
        <v>445.72916999999978</v>
      </c>
      <c r="J1466" s="33">
        <f t="shared" si="93"/>
        <v>-2.9948799999999096</v>
      </c>
      <c r="K1466" s="34">
        <f t="shared" si="94"/>
        <v>-1.9248936203548617E-3</v>
      </c>
      <c r="L1466" s="47"/>
    </row>
    <row r="1467" spans="1:12" x14ac:dyDescent="0.25">
      <c r="A1467" s="73" t="s">
        <v>109</v>
      </c>
      <c r="B1467" s="74" t="s">
        <v>119</v>
      </c>
      <c r="C1467" s="75">
        <v>44747.916666666664</v>
      </c>
      <c r="D1467" s="74"/>
      <c r="E1467" s="76"/>
      <c r="F1467" s="77">
        <v>-20.4178</v>
      </c>
      <c r="G1467" s="31">
        <f t="shared" si="95"/>
        <v>-2.0417800000000002</v>
      </c>
      <c r="H1467" s="32">
        <f t="shared" si="92"/>
        <v>440.69250999999986</v>
      </c>
      <c r="I1467" s="32">
        <f>MAX($H$19:H1467)</f>
        <v>445.72916999999978</v>
      </c>
      <c r="J1467" s="33">
        <f t="shared" si="93"/>
        <v>-5.0366599999999266</v>
      </c>
      <c r="K1467" s="34">
        <f t="shared" si="94"/>
        <v>-4.6117503119083025E-3</v>
      </c>
      <c r="L1467" s="47"/>
    </row>
    <row r="1468" spans="1:12" x14ac:dyDescent="0.25">
      <c r="A1468" s="73" t="s">
        <v>113</v>
      </c>
      <c r="B1468" s="74" t="s">
        <v>119</v>
      </c>
      <c r="C1468" s="75">
        <v>44747.916666666664</v>
      </c>
      <c r="D1468" s="74">
        <v>0.32369999999999999</v>
      </c>
      <c r="E1468" s="76"/>
      <c r="F1468" s="77">
        <v>14.661099999999999</v>
      </c>
      <c r="G1468" s="31">
        <f t="shared" si="95"/>
        <v>1.46611</v>
      </c>
      <c r="H1468" s="32">
        <f t="shared" si="92"/>
        <v>442.15861999999987</v>
      </c>
      <c r="I1468" s="32">
        <f>MAX($H$19:H1468)</f>
        <v>445.72916999999978</v>
      </c>
      <c r="J1468" s="33">
        <f t="shared" si="93"/>
        <v>-3.570549999999912</v>
      </c>
      <c r="K1468" s="34">
        <f t="shared" si="94"/>
        <v>3.3268321261008538E-3</v>
      </c>
      <c r="L1468" s="47"/>
    </row>
    <row r="1469" spans="1:12" x14ac:dyDescent="0.25">
      <c r="A1469" s="73" t="s">
        <v>110</v>
      </c>
      <c r="B1469" s="74" t="s">
        <v>119</v>
      </c>
      <c r="C1469" s="75">
        <v>44749</v>
      </c>
      <c r="D1469" s="74">
        <v>1185.8900000000001</v>
      </c>
      <c r="E1469" s="76"/>
      <c r="F1469" s="77">
        <v>15.9557</v>
      </c>
      <c r="G1469" s="31">
        <f t="shared" si="95"/>
        <v>1.5955700000000002</v>
      </c>
      <c r="H1469" s="32">
        <f t="shared" si="92"/>
        <v>443.75418999999988</v>
      </c>
      <c r="I1469" s="32">
        <f>MAX($H$19:H1469)</f>
        <v>445.72916999999978</v>
      </c>
      <c r="J1469" s="33">
        <f t="shared" si="93"/>
        <v>-1.9749799999999027</v>
      </c>
      <c r="K1469" s="34">
        <f t="shared" si="94"/>
        <v>3.6085918668735673E-3</v>
      </c>
      <c r="L1469" s="47"/>
    </row>
    <row r="1470" spans="1:12" x14ac:dyDescent="0.25">
      <c r="A1470" s="73" t="s">
        <v>111</v>
      </c>
      <c r="B1470" s="74" t="s">
        <v>119</v>
      </c>
      <c r="C1470" s="75">
        <v>44749.083333333336</v>
      </c>
      <c r="D1470" s="74">
        <v>6.4009999999999998</v>
      </c>
      <c r="E1470" s="76"/>
      <c r="F1470" s="77">
        <v>16.2957</v>
      </c>
      <c r="G1470" s="31">
        <f t="shared" si="95"/>
        <v>1.6295700000000002</v>
      </c>
      <c r="H1470" s="32">
        <f t="shared" si="92"/>
        <v>445.38375999999988</v>
      </c>
      <c r="I1470" s="32">
        <f>MAX($H$19:H1470)</f>
        <v>445.72916999999978</v>
      </c>
      <c r="J1470" s="33">
        <f t="shared" si="93"/>
        <v>-0.34540999999990163</v>
      </c>
      <c r="K1470" s="34">
        <f t="shared" si="94"/>
        <v>3.6722357483542911E-3</v>
      </c>
      <c r="L1470" s="47"/>
    </row>
    <row r="1471" spans="1:12" x14ac:dyDescent="0.25">
      <c r="A1471" s="73" t="s">
        <v>112</v>
      </c>
      <c r="B1471" s="74" t="s">
        <v>119</v>
      </c>
      <c r="C1471" s="75">
        <v>44749.666666666664</v>
      </c>
      <c r="D1471" s="74"/>
      <c r="E1471" s="76"/>
      <c r="F1471" s="77">
        <v>6.6962000000000002</v>
      </c>
      <c r="G1471" s="31">
        <f t="shared" si="95"/>
        <v>0.6696200000000001</v>
      </c>
      <c r="H1471" s="32">
        <f t="shared" si="92"/>
        <v>446.05337999999989</v>
      </c>
      <c r="I1471" s="32">
        <f>MAX($H$19:H1471)</f>
        <v>446.05337999999989</v>
      </c>
      <c r="J1471" s="33">
        <f t="shared" si="93"/>
        <v>0</v>
      </c>
      <c r="K1471" s="34">
        <f t="shared" si="94"/>
        <v>1.5034674816163385E-3</v>
      </c>
      <c r="L1471" s="47"/>
    </row>
    <row r="1472" spans="1:12" x14ac:dyDescent="0.25">
      <c r="A1472" s="73" t="s">
        <v>108</v>
      </c>
      <c r="B1472" s="74" t="s">
        <v>119</v>
      </c>
      <c r="C1472" s="75">
        <v>44751.333333333336</v>
      </c>
      <c r="D1472" s="74">
        <v>0.47949999999999998</v>
      </c>
      <c r="E1472" s="76">
        <v>93501</v>
      </c>
      <c r="F1472" s="77">
        <v>-8.6020000000000003</v>
      </c>
      <c r="G1472" s="31">
        <f t="shared" si="95"/>
        <v>-0.86020000000000008</v>
      </c>
      <c r="H1472" s="32">
        <f t="shared" si="92"/>
        <v>445.19317999999987</v>
      </c>
      <c r="I1472" s="32">
        <f>MAX($H$19:H1472)</f>
        <v>446.05337999999989</v>
      </c>
      <c r="J1472" s="33">
        <f t="shared" si="93"/>
        <v>-0.86020000000002028</v>
      </c>
      <c r="K1472" s="34">
        <f t="shared" si="94"/>
        <v>-1.9284687406696532E-3</v>
      </c>
      <c r="L1472" s="47"/>
    </row>
    <row r="1473" spans="1:12" x14ac:dyDescent="0.25">
      <c r="A1473" s="73" t="s">
        <v>108</v>
      </c>
      <c r="B1473" s="74" t="s">
        <v>120</v>
      </c>
      <c r="C1473" s="75">
        <v>44752.166666666664</v>
      </c>
      <c r="D1473" s="74">
        <v>0.47</v>
      </c>
      <c r="E1473" s="76">
        <v>105318</v>
      </c>
      <c r="F1473" s="77">
        <v>8.6677</v>
      </c>
      <c r="G1473" s="31">
        <f t="shared" si="95"/>
        <v>0.86677000000000004</v>
      </c>
      <c r="H1473" s="32">
        <f t="shared" si="92"/>
        <v>446.05994999999984</v>
      </c>
      <c r="I1473" s="32">
        <f>MAX($H$19:H1473)</f>
        <v>446.05994999999984</v>
      </c>
      <c r="J1473" s="33">
        <f t="shared" si="93"/>
        <v>0</v>
      </c>
      <c r="K1473" s="34">
        <f t="shared" si="94"/>
        <v>1.9469525566406798E-3</v>
      </c>
      <c r="L1473" s="47"/>
    </row>
    <row r="1474" spans="1:12" x14ac:dyDescent="0.25">
      <c r="A1474" s="73" t="s">
        <v>111</v>
      </c>
      <c r="B1474" s="74" t="s">
        <v>120</v>
      </c>
      <c r="C1474" s="75">
        <v>44752.25</v>
      </c>
      <c r="D1474" s="74">
        <v>6.3719999999999999</v>
      </c>
      <c r="E1474" s="76"/>
      <c r="F1474" s="77">
        <v>21.591899999999999</v>
      </c>
      <c r="G1474" s="31">
        <f t="shared" si="95"/>
        <v>2.1591900000000002</v>
      </c>
      <c r="H1474" s="32">
        <f t="shared" si="92"/>
        <v>448.21913999999987</v>
      </c>
      <c r="I1474" s="32">
        <f>MAX($H$19:H1474)</f>
        <v>448.21913999999987</v>
      </c>
      <c r="J1474" s="33">
        <f t="shared" si="93"/>
        <v>0</v>
      </c>
      <c r="K1474" s="34">
        <f t="shared" si="94"/>
        <v>4.8405825270796399E-3</v>
      </c>
      <c r="L1474" s="47"/>
    </row>
    <row r="1475" spans="1:12" x14ac:dyDescent="0.25">
      <c r="A1475" s="73" t="s">
        <v>111</v>
      </c>
      <c r="B1475" s="74" t="s">
        <v>120</v>
      </c>
      <c r="C1475" s="75">
        <v>44754.166666666664</v>
      </c>
      <c r="D1475" s="74">
        <v>6.1159999999999997</v>
      </c>
      <c r="E1475" s="76"/>
      <c r="F1475" s="77">
        <v>-12.718800000000002</v>
      </c>
      <c r="G1475" s="31">
        <f t="shared" si="95"/>
        <v>-1.2718800000000003</v>
      </c>
      <c r="H1475" s="32">
        <f t="shared" si="92"/>
        <v>446.94725999999986</v>
      </c>
      <c r="I1475" s="32">
        <f>MAX($H$19:H1475)</f>
        <v>448.21913999999987</v>
      </c>
      <c r="J1475" s="33">
        <f t="shared" si="93"/>
        <v>-1.2718800000000101</v>
      </c>
      <c r="K1475" s="34">
        <f t="shared" si="94"/>
        <v>-2.8376298254465526E-3</v>
      </c>
      <c r="L1475" s="47"/>
    </row>
    <row r="1476" spans="1:12" x14ac:dyDescent="0.25">
      <c r="A1476" s="73" t="s">
        <v>113</v>
      </c>
      <c r="B1476" s="74" t="s">
        <v>120</v>
      </c>
      <c r="C1476" s="75">
        <v>44754.166666666664</v>
      </c>
      <c r="D1476" s="74">
        <v>0.31169999999999998</v>
      </c>
      <c r="E1476" s="76"/>
      <c r="F1476" s="77">
        <v>6.8754</v>
      </c>
      <c r="G1476" s="31">
        <f t="shared" si="95"/>
        <v>0.68754000000000004</v>
      </c>
      <c r="H1476" s="32">
        <f t="shared" si="92"/>
        <v>447.63479999999987</v>
      </c>
      <c r="I1476" s="32">
        <f>MAX($H$19:H1476)</f>
        <v>448.21913999999987</v>
      </c>
      <c r="J1476" s="33">
        <f t="shared" si="93"/>
        <v>-0.58433999999999742</v>
      </c>
      <c r="K1476" s="34">
        <f t="shared" si="94"/>
        <v>1.5383023043926691E-3</v>
      </c>
      <c r="L1476" s="47"/>
    </row>
    <row r="1477" spans="1:12" x14ac:dyDescent="0.25">
      <c r="A1477" s="73" t="s">
        <v>112</v>
      </c>
      <c r="B1477" s="74" t="s">
        <v>120</v>
      </c>
      <c r="C1477" s="75">
        <v>44754.916666666664</v>
      </c>
      <c r="D1477" s="74"/>
      <c r="E1477" s="76"/>
      <c r="F1477" s="77">
        <v>-13.5558</v>
      </c>
      <c r="G1477" s="31">
        <f t="shared" si="95"/>
        <v>-1.35558</v>
      </c>
      <c r="H1477" s="32">
        <f t="shared" si="92"/>
        <v>446.2792199999999</v>
      </c>
      <c r="I1477" s="32">
        <f>MAX($H$19:H1477)</f>
        <v>448.21913999999987</v>
      </c>
      <c r="J1477" s="33">
        <f t="shared" si="93"/>
        <v>-1.9399199999999723</v>
      </c>
      <c r="K1477" s="34">
        <f t="shared" si="94"/>
        <v>-3.028316833275646E-3</v>
      </c>
      <c r="L1477" s="47"/>
    </row>
    <row r="1478" spans="1:12" x14ac:dyDescent="0.25">
      <c r="A1478" s="73" t="s">
        <v>112</v>
      </c>
      <c r="B1478" s="74" t="s">
        <v>119</v>
      </c>
      <c r="C1478" s="75">
        <v>44755.75</v>
      </c>
      <c r="D1478" s="74"/>
      <c r="E1478" s="76"/>
      <c r="F1478" s="77">
        <v>21.254300000000004</v>
      </c>
      <c r="G1478" s="31">
        <f t="shared" si="95"/>
        <v>2.1254300000000006</v>
      </c>
      <c r="H1478" s="32">
        <f t="shared" si="92"/>
        <v>448.40464999999989</v>
      </c>
      <c r="I1478" s="32">
        <f>MAX($H$19:H1478)</f>
        <v>448.40464999999989</v>
      </c>
      <c r="J1478" s="33">
        <f t="shared" si="93"/>
        <v>0</v>
      </c>
      <c r="K1478" s="34">
        <f t="shared" si="94"/>
        <v>4.762556499941839E-3</v>
      </c>
      <c r="L1478" s="47"/>
    </row>
    <row r="1479" spans="1:12" x14ac:dyDescent="0.25">
      <c r="A1479" s="73" t="s">
        <v>111</v>
      </c>
      <c r="B1479" s="74" t="s">
        <v>119</v>
      </c>
      <c r="C1479" s="75">
        <v>44756</v>
      </c>
      <c r="D1479" s="74">
        <v>6.17</v>
      </c>
      <c r="E1479" s="76"/>
      <c r="F1479" s="77">
        <v>-15.027999999999999</v>
      </c>
      <c r="G1479" s="31">
        <f t="shared" si="95"/>
        <v>-1.5027999999999999</v>
      </c>
      <c r="H1479" s="32">
        <f t="shared" si="92"/>
        <v>446.90184999999991</v>
      </c>
      <c r="I1479" s="32">
        <f>MAX($H$19:H1479)</f>
        <v>448.40464999999989</v>
      </c>
      <c r="J1479" s="33">
        <f t="shared" si="93"/>
        <v>-1.5027999999999793</v>
      </c>
      <c r="K1479" s="34">
        <f t="shared" si="94"/>
        <v>-3.3514371449983038E-3</v>
      </c>
      <c r="L1479" s="47"/>
    </row>
    <row r="1480" spans="1:12" x14ac:dyDescent="0.25">
      <c r="A1480" s="73" t="s">
        <v>108</v>
      </c>
      <c r="B1480" s="74" t="s">
        <v>119</v>
      </c>
      <c r="C1480" s="75">
        <v>44756.75</v>
      </c>
      <c r="D1480" s="74">
        <v>0.44059999999999999</v>
      </c>
      <c r="E1480" s="76">
        <v>75930</v>
      </c>
      <c r="F1480" s="77">
        <v>-8.6560000000000006</v>
      </c>
      <c r="G1480" s="31">
        <f t="shared" si="95"/>
        <v>-0.86560000000000015</v>
      </c>
      <c r="H1480" s="32">
        <f t="shared" si="92"/>
        <v>446.03624999999994</v>
      </c>
      <c r="I1480" s="32">
        <f>MAX($H$19:H1480)</f>
        <v>448.40464999999989</v>
      </c>
      <c r="J1480" s="33">
        <f t="shared" si="93"/>
        <v>-2.3683999999999514</v>
      </c>
      <c r="K1480" s="34">
        <f t="shared" si="94"/>
        <v>-1.9368906170336153E-3</v>
      </c>
      <c r="L1480" s="47"/>
    </row>
    <row r="1481" spans="1:12" x14ac:dyDescent="0.25">
      <c r="A1481" s="73" t="s">
        <v>113</v>
      </c>
      <c r="B1481" s="74" t="s">
        <v>119</v>
      </c>
      <c r="C1481" s="75">
        <v>44756.833333333336</v>
      </c>
      <c r="D1481" s="74">
        <v>0.32540000000000002</v>
      </c>
      <c r="E1481" s="76">
        <v>114351</v>
      </c>
      <c r="F1481" s="77">
        <v>18.410599999999999</v>
      </c>
      <c r="G1481" s="31">
        <f t="shared" si="95"/>
        <v>1.8410599999999999</v>
      </c>
      <c r="H1481" s="32">
        <f t="shared" si="92"/>
        <v>447.87730999999997</v>
      </c>
      <c r="I1481" s="32">
        <f>MAX($H$19:H1481)</f>
        <v>448.40464999999989</v>
      </c>
      <c r="J1481" s="33">
        <f t="shared" si="93"/>
        <v>-0.5273399999999242</v>
      </c>
      <c r="K1481" s="34">
        <f t="shared" si="94"/>
        <v>4.127601736406028E-3</v>
      </c>
      <c r="L1481" s="47"/>
    </row>
    <row r="1482" spans="1:12" x14ac:dyDescent="0.25">
      <c r="A1482" s="73" t="s">
        <v>108</v>
      </c>
      <c r="B1482" s="74" t="s">
        <v>120</v>
      </c>
      <c r="C1482" s="75">
        <v>44758.333333333336</v>
      </c>
      <c r="D1482" s="74">
        <v>0.43269999999999997</v>
      </c>
      <c r="E1482" s="76">
        <v>90579</v>
      </c>
      <c r="F1482" s="77">
        <v>-19.9998</v>
      </c>
      <c r="G1482" s="31">
        <f t="shared" si="95"/>
        <v>-1.9999800000000001</v>
      </c>
      <c r="H1482" s="32">
        <f t="shared" si="92"/>
        <v>445.87732999999997</v>
      </c>
      <c r="I1482" s="32">
        <f>MAX($H$19:H1482)</f>
        <v>448.40464999999989</v>
      </c>
      <c r="J1482" s="33">
        <f t="shared" si="93"/>
        <v>-2.5273199999999179</v>
      </c>
      <c r="K1482" s="34">
        <f t="shared" si="94"/>
        <v>-4.4654639905736815E-3</v>
      </c>
      <c r="L1482" s="47"/>
    </row>
    <row r="1483" spans="1:12" x14ac:dyDescent="0.25">
      <c r="A1483" s="73" t="s">
        <v>111</v>
      </c>
      <c r="B1483" s="74" t="s">
        <v>120</v>
      </c>
      <c r="C1483" s="75">
        <v>44758.333333333336</v>
      </c>
      <c r="D1483" s="74">
        <v>6.1639999999999997</v>
      </c>
      <c r="E1483" s="76"/>
      <c r="F1483" s="77">
        <v>-19.802599999999998</v>
      </c>
      <c r="G1483" s="31">
        <f t="shared" si="95"/>
        <v>-1.9802599999999999</v>
      </c>
      <c r="H1483" s="32">
        <f t="shared" si="92"/>
        <v>443.89706999999999</v>
      </c>
      <c r="I1483" s="32">
        <f>MAX($H$19:H1483)</f>
        <v>448.40464999999989</v>
      </c>
      <c r="J1483" s="33">
        <f t="shared" si="93"/>
        <v>-4.5075799999999049</v>
      </c>
      <c r="K1483" s="34">
        <f t="shared" si="94"/>
        <v>-4.4412663904666028E-3</v>
      </c>
      <c r="L1483" s="47"/>
    </row>
    <row r="1484" spans="1:12" x14ac:dyDescent="0.25">
      <c r="A1484" s="73" t="s">
        <v>108</v>
      </c>
      <c r="B1484" s="74" t="s">
        <v>119</v>
      </c>
      <c r="C1484" s="75">
        <v>44758.75</v>
      </c>
      <c r="D1484" s="74">
        <v>0.4516</v>
      </c>
      <c r="E1484" s="76">
        <v>92336</v>
      </c>
      <c r="F1484" s="77">
        <v>6.2049000000000003</v>
      </c>
      <c r="G1484" s="31">
        <f t="shared" si="95"/>
        <v>0.6204900000000001</v>
      </c>
      <c r="H1484" s="32">
        <f t="shared" si="92"/>
        <v>444.51756</v>
      </c>
      <c r="I1484" s="32">
        <f>MAX($H$19:H1484)</f>
        <v>448.40464999999989</v>
      </c>
      <c r="J1484" s="33">
        <f t="shared" si="93"/>
        <v>-3.8870899999998869</v>
      </c>
      <c r="K1484" s="34">
        <f t="shared" si="94"/>
        <v>1.39782404961597E-3</v>
      </c>
      <c r="L1484" s="47"/>
    </row>
    <row r="1485" spans="1:12" x14ac:dyDescent="0.25">
      <c r="A1485" s="73" t="s">
        <v>109</v>
      </c>
      <c r="B1485" s="74" t="s">
        <v>119</v>
      </c>
      <c r="C1485" s="75">
        <v>44758.75</v>
      </c>
      <c r="D1485" s="74"/>
      <c r="E1485" s="76"/>
      <c r="F1485" s="77">
        <v>6.3849999999999998</v>
      </c>
      <c r="G1485" s="31">
        <f t="shared" si="95"/>
        <v>0.63850000000000007</v>
      </c>
      <c r="H1485" s="32">
        <f t="shared" si="92"/>
        <v>445.15606000000002</v>
      </c>
      <c r="I1485" s="32">
        <f>MAX($H$19:H1485)</f>
        <v>448.40464999999989</v>
      </c>
      <c r="J1485" s="33">
        <f t="shared" si="93"/>
        <v>-3.2485899999998651</v>
      </c>
      <c r="K1485" s="34">
        <f t="shared" si="94"/>
        <v>1.4363886996950903E-3</v>
      </c>
      <c r="L1485" s="47"/>
    </row>
    <row r="1486" spans="1:12" x14ac:dyDescent="0.25">
      <c r="A1486" s="73" t="s">
        <v>110</v>
      </c>
      <c r="B1486" s="74" t="s">
        <v>119</v>
      </c>
      <c r="C1486" s="75">
        <v>44758.75</v>
      </c>
      <c r="D1486" s="74">
        <v>1327.89</v>
      </c>
      <c r="E1486" s="76"/>
      <c r="F1486" s="77">
        <v>13.069099999999999</v>
      </c>
      <c r="G1486" s="31">
        <f t="shared" si="95"/>
        <v>1.30691</v>
      </c>
      <c r="H1486" s="32">
        <f t="shared" si="92"/>
        <v>446.46297000000004</v>
      </c>
      <c r="I1486" s="32">
        <f>MAX($H$19:H1486)</f>
        <v>448.40464999999989</v>
      </c>
      <c r="J1486" s="33">
        <f t="shared" si="93"/>
        <v>-1.9416799999998489</v>
      </c>
      <c r="K1486" s="34">
        <f t="shared" si="94"/>
        <v>2.9358468129132564E-3</v>
      </c>
      <c r="L1486" s="47"/>
    </row>
    <row r="1487" spans="1:12" x14ac:dyDescent="0.25">
      <c r="A1487" s="73" t="s">
        <v>111</v>
      </c>
      <c r="B1487" s="74" t="s">
        <v>119</v>
      </c>
      <c r="C1487" s="75">
        <v>44758.75</v>
      </c>
      <c r="D1487" s="74">
        <v>6.4580000000000002</v>
      </c>
      <c r="E1487" s="76"/>
      <c r="F1487" s="77">
        <v>6.1749999999999998</v>
      </c>
      <c r="G1487" s="31">
        <f t="shared" si="95"/>
        <v>0.61750000000000005</v>
      </c>
      <c r="H1487" s="32">
        <f t="shared" si="92"/>
        <v>447.08047000000005</v>
      </c>
      <c r="I1487" s="32">
        <f>MAX($H$19:H1487)</f>
        <v>448.40464999999989</v>
      </c>
      <c r="J1487" s="33">
        <f t="shared" si="93"/>
        <v>-1.324179999999842</v>
      </c>
      <c r="K1487" s="34">
        <f t="shared" si="94"/>
        <v>1.3830934287786256E-3</v>
      </c>
      <c r="L1487" s="47"/>
    </row>
    <row r="1488" spans="1:12" x14ac:dyDescent="0.25">
      <c r="A1488" s="73" t="s">
        <v>113</v>
      </c>
      <c r="B1488" s="74" t="s">
        <v>119</v>
      </c>
      <c r="C1488" s="75">
        <v>44758.75</v>
      </c>
      <c r="D1488" s="74">
        <v>0.35</v>
      </c>
      <c r="E1488" s="76"/>
      <c r="F1488" s="77">
        <v>6.6996000000000002</v>
      </c>
      <c r="G1488" s="31">
        <f t="shared" si="95"/>
        <v>0.66996000000000011</v>
      </c>
      <c r="H1488" s="32">
        <f t="shared" si="92"/>
        <v>447.75043000000005</v>
      </c>
      <c r="I1488" s="32">
        <f>MAX($H$19:H1488)</f>
        <v>448.40464999999989</v>
      </c>
      <c r="J1488" s="33">
        <f t="shared" si="93"/>
        <v>-0.65421999999983882</v>
      </c>
      <c r="K1488" s="34">
        <f t="shared" si="94"/>
        <v>1.4985221787926495E-3</v>
      </c>
      <c r="L1488" s="47"/>
    </row>
    <row r="1489" spans="1:12" x14ac:dyDescent="0.25">
      <c r="A1489" s="73" t="s">
        <v>108</v>
      </c>
      <c r="B1489" s="74" t="s">
        <v>119</v>
      </c>
      <c r="C1489" s="75">
        <v>44760.25</v>
      </c>
      <c r="D1489" s="74">
        <v>0.47149999999999997</v>
      </c>
      <c r="E1489" s="76">
        <v>82304</v>
      </c>
      <c r="F1489" s="77">
        <v>17.8188</v>
      </c>
      <c r="G1489" s="31">
        <f t="shared" si="95"/>
        <v>1.7818800000000001</v>
      </c>
      <c r="H1489" s="32">
        <f t="shared" si="92"/>
        <v>449.53231000000005</v>
      </c>
      <c r="I1489" s="32">
        <f>MAX($H$19:H1489)</f>
        <v>449.53231000000005</v>
      </c>
      <c r="J1489" s="33">
        <f t="shared" si="93"/>
        <v>0</v>
      </c>
      <c r="K1489" s="34">
        <f t="shared" si="94"/>
        <v>3.9796276689225696E-3</v>
      </c>
      <c r="L1489" s="47"/>
    </row>
    <row r="1490" spans="1:12" x14ac:dyDescent="0.25">
      <c r="A1490" s="73" t="s">
        <v>109</v>
      </c>
      <c r="B1490" s="74" t="s">
        <v>119</v>
      </c>
      <c r="C1490" s="75">
        <v>44760.25</v>
      </c>
      <c r="D1490" s="74"/>
      <c r="E1490" s="76"/>
      <c r="F1490" s="77">
        <v>13.882</v>
      </c>
      <c r="G1490" s="31">
        <f t="shared" si="95"/>
        <v>1.3882000000000001</v>
      </c>
      <c r="H1490" s="32">
        <f t="shared" si="92"/>
        <v>450.92051000000004</v>
      </c>
      <c r="I1490" s="32">
        <f>MAX($H$19:H1490)</f>
        <v>450.92051000000004</v>
      </c>
      <c r="J1490" s="33">
        <f t="shared" si="93"/>
        <v>0</v>
      </c>
      <c r="K1490" s="34">
        <f t="shared" si="94"/>
        <v>3.0880983838514897E-3</v>
      </c>
      <c r="L1490" s="47"/>
    </row>
    <row r="1491" spans="1:12" x14ac:dyDescent="0.25">
      <c r="A1491" s="73" t="s">
        <v>111</v>
      </c>
      <c r="B1491" s="74" t="s">
        <v>119</v>
      </c>
      <c r="C1491" s="75">
        <v>44760.25</v>
      </c>
      <c r="D1491" s="74">
        <v>6.7389999999999999</v>
      </c>
      <c r="E1491" s="76"/>
      <c r="F1491" s="77">
        <v>17.7712</v>
      </c>
      <c r="G1491" s="31">
        <f t="shared" si="95"/>
        <v>1.77712</v>
      </c>
      <c r="H1491" s="32">
        <f t="shared" si="92"/>
        <v>452.69763000000006</v>
      </c>
      <c r="I1491" s="32">
        <f>MAX($H$19:H1491)</f>
        <v>452.69763000000006</v>
      </c>
      <c r="J1491" s="33">
        <f t="shared" si="93"/>
        <v>0</v>
      </c>
      <c r="K1491" s="34">
        <f t="shared" si="94"/>
        <v>3.9410937417772018E-3</v>
      </c>
      <c r="L1491" s="47"/>
    </row>
    <row r="1492" spans="1:12" x14ac:dyDescent="0.25">
      <c r="A1492" s="73" t="s">
        <v>112</v>
      </c>
      <c r="B1492" s="74" t="s">
        <v>119</v>
      </c>
      <c r="C1492" s="75">
        <v>44760.25</v>
      </c>
      <c r="D1492" s="74"/>
      <c r="E1492" s="76"/>
      <c r="F1492" s="77">
        <v>6.5768999999999993</v>
      </c>
      <c r="G1492" s="31">
        <f t="shared" si="95"/>
        <v>0.65769</v>
      </c>
      <c r="H1492" s="32">
        <f t="shared" si="92"/>
        <v>453.35532000000006</v>
      </c>
      <c r="I1492" s="32">
        <f>MAX($H$19:H1492)</f>
        <v>453.35532000000006</v>
      </c>
      <c r="J1492" s="33">
        <f t="shared" si="93"/>
        <v>0</v>
      </c>
      <c r="K1492" s="34">
        <f t="shared" si="94"/>
        <v>1.452824040629519E-3</v>
      </c>
      <c r="L1492" s="47"/>
    </row>
    <row r="1493" spans="1:12" x14ac:dyDescent="0.25">
      <c r="A1493" s="73" t="s">
        <v>113</v>
      </c>
      <c r="B1493" s="74" t="s">
        <v>119</v>
      </c>
      <c r="C1493" s="75">
        <v>44760.25</v>
      </c>
      <c r="D1493" s="74">
        <v>0.36330000000000001</v>
      </c>
      <c r="E1493" s="76"/>
      <c r="F1493" s="77">
        <v>-20.3066</v>
      </c>
      <c r="G1493" s="31">
        <f t="shared" si="95"/>
        <v>-2.0306600000000001</v>
      </c>
      <c r="H1493" s="32">
        <f t="shared" si="92"/>
        <v>451.32466000000005</v>
      </c>
      <c r="I1493" s="32">
        <f>MAX($H$19:H1493)</f>
        <v>453.35532000000006</v>
      </c>
      <c r="J1493" s="33">
        <f t="shared" si="93"/>
        <v>-2.0306600000000117</v>
      </c>
      <c r="K1493" s="34">
        <f t="shared" si="94"/>
        <v>-4.4791798186023524E-3</v>
      </c>
      <c r="L1493" s="47"/>
    </row>
    <row r="1494" spans="1:12" x14ac:dyDescent="0.25">
      <c r="A1494" s="73" t="s">
        <v>110</v>
      </c>
      <c r="B1494" s="74" t="s">
        <v>119</v>
      </c>
      <c r="C1494" s="75">
        <v>44760.416666666664</v>
      </c>
      <c r="D1494" s="74">
        <v>1484.3</v>
      </c>
      <c r="E1494" s="76"/>
      <c r="F1494" s="77">
        <v>6.6127000000000002</v>
      </c>
      <c r="G1494" s="31">
        <f t="shared" si="95"/>
        <v>0.66127000000000002</v>
      </c>
      <c r="H1494" s="32">
        <f t="shared" si="92"/>
        <v>451.98593000000005</v>
      </c>
      <c r="I1494" s="32">
        <f>MAX($H$19:H1494)</f>
        <v>453.35532000000006</v>
      </c>
      <c r="J1494" s="33">
        <f t="shared" si="93"/>
        <v>-1.3693900000000099</v>
      </c>
      <c r="K1494" s="34">
        <f t="shared" si="94"/>
        <v>1.4651758669690373E-3</v>
      </c>
      <c r="L1494" s="47"/>
    </row>
    <row r="1495" spans="1:12" x14ac:dyDescent="0.25">
      <c r="A1495" s="73" t="s">
        <v>109</v>
      </c>
      <c r="B1495" s="74" t="s">
        <v>119</v>
      </c>
      <c r="C1495" s="75">
        <v>44761.75</v>
      </c>
      <c r="D1495" s="74"/>
      <c r="E1495" s="76"/>
      <c r="F1495" s="77">
        <v>1.8082</v>
      </c>
      <c r="G1495" s="31">
        <f t="shared" si="95"/>
        <v>0.18082000000000001</v>
      </c>
      <c r="H1495" s="32">
        <f t="shared" si="92"/>
        <v>452.16675000000004</v>
      </c>
      <c r="I1495" s="32">
        <f>MAX($H$19:H1495)</f>
        <v>453.35532000000006</v>
      </c>
      <c r="J1495" s="33">
        <f t="shared" si="93"/>
        <v>-1.188570000000027</v>
      </c>
      <c r="K1495" s="34">
        <f t="shared" si="94"/>
        <v>4.0005670087994716E-4</v>
      </c>
      <c r="L1495" s="47"/>
    </row>
    <row r="1496" spans="1:12" x14ac:dyDescent="0.25">
      <c r="A1496" s="73" t="s">
        <v>111</v>
      </c>
      <c r="B1496" s="74" t="s">
        <v>119</v>
      </c>
      <c r="C1496" s="75">
        <v>44761.833333333336</v>
      </c>
      <c r="D1496" s="74">
        <v>7.2779999999999996</v>
      </c>
      <c r="E1496" s="76"/>
      <c r="F1496" s="77">
        <v>6.6991999999999994</v>
      </c>
      <c r="G1496" s="31">
        <f t="shared" si="95"/>
        <v>0.66991999999999996</v>
      </c>
      <c r="H1496" s="32">
        <f t="shared" si="92"/>
        <v>452.83667000000003</v>
      </c>
      <c r="I1496" s="32">
        <f>MAX($H$19:H1496)</f>
        <v>453.35532000000006</v>
      </c>
      <c r="J1496" s="33">
        <f t="shared" si="93"/>
        <v>-0.51865000000003647</v>
      </c>
      <c r="K1496" s="34">
        <f t="shared" si="94"/>
        <v>1.481577316333027E-3</v>
      </c>
      <c r="L1496" s="47"/>
    </row>
    <row r="1497" spans="1:12" x14ac:dyDescent="0.25">
      <c r="A1497" s="73" t="s">
        <v>113</v>
      </c>
      <c r="B1497" s="74" t="s">
        <v>119</v>
      </c>
      <c r="C1497" s="75">
        <v>44761.833333333336</v>
      </c>
      <c r="D1497" s="74">
        <v>0.3679</v>
      </c>
      <c r="E1497" s="76"/>
      <c r="F1497" s="77">
        <v>6.8424000000000005</v>
      </c>
      <c r="G1497" s="31">
        <f t="shared" si="95"/>
        <v>0.68424000000000007</v>
      </c>
      <c r="H1497" s="32">
        <f t="shared" ref="H1497:H1560" si="96">(H1496+G1497)</f>
        <v>453.52091000000001</v>
      </c>
      <c r="I1497" s="32">
        <f>MAX($H$19:H1497)</f>
        <v>453.52091000000001</v>
      </c>
      <c r="J1497" s="33">
        <f t="shared" ref="J1497:J1560" si="97">(H1497-I1497)</f>
        <v>0</v>
      </c>
      <c r="K1497" s="34">
        <f t="shared" si="94"/>
        <v>1.5110083730629498E-3</v>
      </c>
      <c r="L1497" s="47"/>
    </row>
    <row r="1498" spans="1:12" x14ac:dyDescent="0.25">
      <c r="A1498" s="73" t="s">
        <v>108</v>
      </c>
      <c r="B1498" s="74" t="s">
        <v>119</v>
      </c>
      <c r="C1498" s="75">
        <v>44761.916666666664</v>
      </c>
      <c r="D1498" s="74">
        <v>0.52270000000000005</v>
      </c>
      <c r="E1498" s="76">
        <v>52617</v>
      </c>
      <c r="F1498" s="77">
        <v>6.9823000000000004</v>
      </c>
      <c r="G1498" s="31">
        <f t="shared" si="95"/>
        <v>0.69823000000000013</v>
      </c>
      <c r="H1498" s="32">
        <f t="shared" si="96"/>
        <v>454.21914000000004</v>
      </c>
      <c r="I1498" s="32">
        <f>MAX($H$19:H1498)</f>
        <v>454.21914000000004</v>
      </c>
      <c r="J1498" s="33">
        <f t="shared" si="97"/>
        <v>0</v>
      </c>
      <c r="K1498" s="34">
        <f t="shared" si="94"/>
        <v>1.5395762016794379E-3</v>
      </c>
      <c r="L1498" s="47"/>
    </row>
    <row r="1499" spans="1:12" x14ac:dyDescent="0.25">
      <c r="A1499" s="73" t="s">
        <v>110</v>
      </c>
      <c r="B1499" s="74" t="s">
        <v>119</v>
      </c>
      <c r="C1499" s="75">
        <v>44763.833333333336</v>
      </c>
      <c r="D1499" s="74">
        <v>1578.66</v>
      </c>
      <c r="E1499" s="76"/>
      <c r="F1499" s="77">
        <v>6.6194000000000006</v>
      </c>
      <c r="G1499" s="31">
        <f t="shared" si="95"/>
        <v>0.66194000000000008</v>
      </c>
      <c r="H1499" s="32">
        <f t="shared" si="96"/>
        <v>454.88108000000005</v>
      </c>
      <c r="I1499" s="32">
        <f>MAX($H$19:H1499)</f>
        <v>454.88108000000005</v>
      </c>
      <c r="J1499" s="33">
        <f t="shared" si="97"/>
        <v>0</v>
      </c>
      <c r="K1499" s="34">
        <f t="shared" si="94"/>
        <v>1.4573141942015866E-3</v>
      </c>
      <c r="L1499" s="47"/>
    </row>
    <row r="1500" spans="1:12" x14ac:dyDescent="0.25">
      <c r="A1500" s="73" t="s">
        <v>112</v>
      </c>
      <c r="B1500" s="74" t="s">
        <v>120</v>
      </c>
      <c r="C1500" s="75">
        <v>44764.666666666664</v>
      </c>
      <c r="D1500" s="74"/>
      <c r="E1500" s="76"/>
      <c r="F1500" s="77">
        <v>7.6112000000000002</v>
      </c>
      <c r="G1500" s="31">
        <f t="shared" si="95"/>
        <v>0.76112000000000002</v>
      </c>
      <c r="H1500" s="32">
        <f t="shared" si="96"/>
        <v>455.64220000000006</v>
      </c>
      <c r="I1500" s="32">
        <f>MAX($H$19:H1500)</f>
        <v>455.64220000000006</v>
      </c>
      <c r="J1500" s="33">
        <f t="shared" si="97"/>
        <v>0</v>
      </c>
      <c r="K1500" s="34">
        <f t="shared" ref="K1500:K1563" si="98">(H1500/H1499)-1</f>
        <v>1.6732285282121673E-3</v>
      </c>
      <c r="L1500" s="47"/>
    </row>
    <row r="1501" spans="1:12" x14ac:dyDescent="0.25">
      <c r="A1501" s="73" t="s">
        <v>108</v>
      </c>
      <c r="B1501" s="74" t="s">
        <v>120</v>
      </c>
      <c r="C1501" s="75">
        <v>44764.833333333336</v>
      </c>
      <c r="D1501" s="74">
        <v>0.48010000000000003</v>
      </c>
      <c r="E1501" s="76">
        <v>62073</v>
      </c>
      <c r="F1501" s="77">
        <v>-20.372399999999999</v>
      </c>
      <c r="G1501" s="31">
        <f t="shared" si="95"/>
        <v>-2.0372400000000002</v>
      </c>
      <c r="H1501" s="32">
        <f t="shared" si="96"/>
        <v>453.60496000000006</v>
      </c>
      <c r="I1501" s="32">
        <f>MAX($H$19:H1501)</f>
        <v>455.64220000000006</v>
      </c>
      <c r="J1501" s="33">
        <f t="shared" si="97"/>
        <v>-2.0372399999999971</v>
      </c>
      <c r="K1501" s="34">
        <f t="shared" si="98"/>
        <v>-4.4711398549124315E-3</v>
      </c>
      <c r="L1501" s="47"/>
    </row>
    <row r="1502" spans="1:12" x14ac:dyDescent="0.25">
      <c r="A1502" s="73" t="s">
        <v>109</v>
      </c>
      <c r="B1502" s="74" t="s">
        <v>120</v>
      </c>
      <c r="C1502" s="75">
        <v>44764.833333333336</v>
      </c>
      <c r="D1502" s="74"/>
      <c r="E1502" s="76"/>
      <c r="F1502" s="77">
        <v>6.6905999999999999</v>
      </c>
      <c r="G1502" s="31">
        <f t="shared" si="95"/>
        <v>0.66905999999999999</v>
      </c>
      <c r="H1502" s="32">
        <f t="shared" si="96"/>
        <v>454.27402000000006</v>
      </c>
      <c r="I1502" s="32">
        <f>MAX($H$19:H1502)</f>
        <v>455.64220000000006</v>
      </c>
      <c r="J1502" s="33">
        <f t="shared" si="97"/>
        <v>-1.3681799999999953</v>
      </c>
      <c r="K1502" s="34">
        <f t="shared" si="98"/>
        <v>1.4749838714285257E-3</v>
      </c>
      <c r="L1502" s="47"/>
    </row>
    <row r="1503" spans="1:12" x14ac:dyDescent="0.25">
      <c r="A1503" s="73" t="s">
        <v>111</v>
      </c>
      <c r="B1503" s="74" t="s">
        <v>120</v>
      </c>
      <c r="C1503" s="75">
        <v>44764.833333333336</v>
      </c>
      <c r="D1503" s="74">
        <v>6.7759999999999998</v>
      </c>
      <c r="E1503" s="76"/>
      <c r="F1503" s="77">
        <v>-20.1614</v>
      </c>
      <c r="G1503" s="31">
        <f t="shared" si="95"/>
        <v>-2.01614</v>
      </c>
      <c r="H1503" s="32">
        <f t="shared" si="96"/>
        <v>452.25788000000006</v>
      </c>
      <c r="I1503" s="32">
        <f>MAX($H$19:H1503)</f>
        <v>455.64220000000006</v>
      </c>
      <c r="J1503" s="33">
        <f t="shared" si="97"/>
        <v>-3.3843200000000024</v>
      </c>
      <c r="K1503" s="34">
        <f t="shared" si="98"/>
        <v>-4.4381582728415525E-3</v>
      </c>
      <c r="L1503" s="47"/>
    </row>
    <row r="1504" spans="1:12" x14ac:dyDescent="0.25">
      <c r="A1504" s="73" t="s">
        <v>113</v>
      </c>
      <c r="B1504" s="74" t="s">
        <v>120</v>
      </c>
      <c r="C1504" s="75">
        <v>44764.833333333336</v>
      </c>
      <c r="D1504" s="74">
        <v>0.35389999999999999</v>
      </c>
      <c r="E1504" s="76"/>
      <c r="F1504" s="77">
        <v>-7.5548000000000002</v>
      </c>
      <c r="G1504" s="31">
        <f t="shared" si="95"/>
        <v>-0.75548000000000004</v>
      </c>
      <c r="H1504" s="32">
        <f t="shared" si="96"/>
        <v>451.50240000000008</v>
      </c>
      <c r="I1504" s="32">
        <f>MAX($H$19:H1504)</f>
        <v>455.64220000000006</v>
      </c>
      <c r="J1504" s="33">
        <f t="shared" si="97"/>
        <v>-4.1397999999999797</v>
      </c>
      <c r="K1504" s="34">
        <f t="shared" si="98"/>
        <v>-1.6704628783913433E-3</v>
      </c>
      <c r="L1504" s="47"/>
    </row>
    <row r="1505" spans="1:12" x14ac:dyDescent="0.25">
      <c r="A1505" s="73" t="s">
        <v>108</v>
      </c>
      <c r="B1505" s="74" t="s">
        <v>119</v>
      </c>
      <c r="C1505" s="75">
        <v>44766</v>
      </c>
      <c r="D1505" s="74">
        <v>0.51739999999999997</v>
      </c>
      <c r="E1505" s="76">
        <v>60716</v>
      </c>
      <c r="F1505" s="77">
        <v>6.6666000000000007</v>
      </c>
      <c r="G1505" s="31">
        <f t="shared" si="95"/>
        <v>0.66666000000000014</v>
      </c>
      <c r="H1505" s="32">
        <f t="shared" si="96"/>
        <v>452.16906000000006</v>
      </c>
      <c r="I1505" s="32">
        <f>MAX($H$19:H1505)</f>
        <v>455.64220000000006</v>
      </c>
      <c r="J1505" s="33">
        <f t="shared" si="97"/>
        <v>-3.4731400000000008</v>
      </c>
      <c r="K1505" s="34">
        <f t="shared" si="98"/>
        <v>1.4765370017966184E-3</v>
      </c>
      <c r="L1505" s="47"/>
    </row>
    <row r="1506" spans="1:12" x14ac:dyDescent="0.25">
      <c r="A1506" s="73" t="s">
        <v>110</v>
      </c>
      <c r="B1506" s="74" t="s">
        <v>119</v>
      </c>
      <c r="C1506" s="75">
        <v>44766.25</v>
      </c>
      <c r="D1506" s="74">
        <v>1602.32</v>
      </c>
      <c r="E1506" s="76"/>
      <c r="F1506" s="77">
        <v>5.8586999999999998</v>
      </c>
      <c r="G1506" s="31">
        <f t="shared" si="95"/>
        <v>0.58587</v>
      </c>
      <c r="H1506" s="32">
        <f t="shared" si="96"/>
        <v>452.75493000000006</v>
      </c>
      <c r="I1506" s="32">
        <f>MAX($H$19:H1506)</f>
        <v>455.64220000000006</v>
      </c>
      <c r="J1506" s="33">
        <f t="shared" si="97"/>
        <v>-2.8872700000000009</v>
      </c>
      <c r="K1506" s="34">
        <f t="shared" si="98"/>
        <v>1.2956879446814895E-3</v>
      </c>
      <c r="L1506" s="47"/>
    </row>
    <row r="1507" spans="1:12" x14ac:dyDescent="0.25">
      <c r="A1507" s="73" t="s">
        <v>111</v>
      </c>
      <c r="B1507" s="74" t="s">
        <v>119</v>
      </c>
      <c r="C1507" s="75">
        <v>44766.25</v>
      </c>
      <c r="D1507" s="74">
        <v>7.0460000000000003</v>
      </c>
      <c r="E1507" s="76"/>
      <c r="F1507" s="77">
        <v>6.5630999999999995</v>
      </c>
      <c r="G1507" s="31">
        <f t="shared" si="95"/>
        <v>0.65630999999999995</v>
      </c>
      <c r="H1507" s="32">
        <f t="shared" si="96"/>
        <v>453.41124000000008</v>
      </c>
      <c r="I1507" s="32">
        <f>MAX($H$19:H1507)</f>
        <v>455.64220000000006</v>
      </c>
      <c r="J1507" s="33">
        <f t="shared" si="97"/>
        <v>-2.2309599999999818</v>
      </c>
      <c r="K1507" s="34">
        <f t="shared" si="98"/>
        <v>1.4495921667820877E-3</v>
      </c>
      <c r="L1507" s="47"/>
    </row>
    <row r="1508" spans="1:12" x14ac:dyDescent="0.25">
      <c r="A1508" s="73" t="s">
        <v>113</v>
      </c>
      <c r="B1508" s="74" t="s">
        <v>120</v>
      </c>
      <c r="C1508" s="75">
        <v>44767.083333333336</v>
      </c>
      <c r="D1508" s="74">
        <v>0.34820000000000001</v>
      </c>
      <c r="E1508" s="76"/>
      <c r="F1508" s="77">
        <v>30.555599999999998</v>
      </c>
      <c r="G1508" s="31">
        <f t="shared" si="95"/>
        <v>3.0555599999999998</v>
      </c>
      <c r="H1508" s="32">
        <f t="shared" si="96"/>
        <v>456.46680000000009</v>
      </c>
      <c r="I1508" s="32">
        <f>MAX($H$19:H1508)</f>
        <v>456.46680000000009</v>
      </c>
      <c r="J1508" s="33">
        <f t="shared" si="97"/>
        <v>0</v>
      </c>
      <c r="K1508" s="34">
        <f t="shared" si="98"/>
        <v>6.7390477571751539E-3</v>
      </c>
      <c r="L1508" s="47"/>
    </row>
    <row r="1509" spans="1:12" x14ac:dyDescent="0.25">
      <c r="A1509" s="73" t="s">
        <v>109</v>
      </c>
      <c r="B1509" s="74" t="s">
        <v>120</v>
      </c>
      <c r="C1509" s="75">
        <v>44767.166666666664</v>
      </c>
      <c r="D1509" s="74"/>
      <c r="E1509" s="76"/>
      <c r="F1509" s="77">
        <v>-6.5932000000000004</v>
      </c>
      <c r="G1509" s="31">
        <f t="shared" si="95"/>
        <v>-0.65932000000000013</v>
      </c>
      <c r="H1509" s="32">
        <f t="shared" si="96"/>
        <v>455.80748000000011</v>
      </c>
      <c r="I1509" s="32">
        <f>MAX($H$19:H1509)</f>
        <v>456.46680000000009</v>
      </c>
      <c r="J1509" s="33">
        <f t="shared" si="97"/>
        <v>-0.6593199999999797</v>
      </c>
      <c r="K1509" s="34">
        <f t="shared" si="98"/>
        <v>-1.4443985849572627E-3</v>
      </c>
      <c r="L1509" s="47"/>
    </row>
    <row r="1510" spans="1:12" x14ac:dyDescent="0.25">
      <c r="A1510" s="73" t="s">
        <v>110</v>
      </c>
      <c r="B1510" s="74" t="s">
        <v>120</v>
      </c>
      <c r="C1510" s="75">
        <v>44767.166666666664</v>
      </c>
      <c r="D1510" s="74">
        <v>1510.91</v>
      </c>
      <c r="E1510" s="76"/>
      <c r="F1510" s="77">
        <v>6.6462000000000003</v>
      </c>
      <c r="G1510" s="31">
        <f t="shared" si="95"/>
        <v>0.6646200000000001</v>
      </c>
      <c r="H1510" s="32">
        <f t="shared" si="96"/>
        <v>456.47210000000013</v>
      </c>
      <c r="I1510" s="32">
        <f>MAX($H$19:H1510)</f>
        <v>456.47210000000013</v>
      </c>
      <c r="J1510" s="33">
        <f t="shared" si="97"/>
        <v>0</v>
      </c>
      <c r="K1510" s="34">
        <f t="shared" si="98"/>
        <v>1.458115606176591E-3</v>
      </c>
      <c r="L1510" s="47"/>
    </row>
    <row r="1511" spans="1:12" x14ac:dyDescent="0.25">
      <c r="A1511" s="73" t="s">
        <v>111</v>
      </c>
      <c r="B1511" s="74" t="s">
        <v>120</v>
      </c>
      <c r="C1511" s="75">
        <v>44767.166666666664</v>
      </c>
      <c r="D1511" s="74">
        <v>6.7140000000000004</v>
      </c>
      <c r="E1511" s="76"/>
      <c r="F1511" s="77">
        <v>29.983800000000002</v>
      </c>
      <c r="G1511" s="31">
        <f t="shared" si="95"/>
        <v>2.9983800000000005</v>
      </c>
      <c r="H1511" s="32">
        <f t="shared" si="96"/>
        <v>459.47048000000012</v>
      </c>
      <c r="I1511" s="32">
        <f>MAX($H$19:H1511)</f>
        <v>459.47048000000012</v>
      </c>
      <c r="J1511" s="33">
        <f t="shared" si="97"/>
        <v>0</v>
      </c>
      <c r="K1511" s="34">
        <f t="shared" si="98"/>
        <v>6.568594225145441E-3</v>
      </c>
      <c r="L1511" s="47"/>
    </row>
    <row r="1512" spans="1:12" x14ac:dyDescent="0.25">
      <c r="A1512" s="73" t="s">
        <v>112</v>
      </c>
      <c r="B1512" s="74" t="s">
        <v>120</v>
      </c>
      <c r="C1512" s="75">
        <v>44767.166666666664</v>
      </c>
      <c r="D1512" s="74"/>
      <c r="E1512" s="76"/>
      <c r="F1512" s="77">
        <v>30.971500000000002</v>
      </c>
      <c r="G1512" s="31">
        <f t="shared" si="95"/>
        <v>3.0971500000000005</v>
      </c>
      <c r="H1512" s="32">
        <f t="shared" si="96"/>
        <v>462.56763000000012</v>
      </c>
      <c r="I1512" s="32">
        <f>MAX($H$19:H1512)</f>
        <v>462.56763000000012</v>
      </c>
      <c r="J1512" s="33">
        <f t="shared" si="97"/>
        <v>0</v>
      </c>
      <c r="K1512" s="34">
        <f t="shared" si="98"/>
        <v>6.7406942008547688E-3</v>
      </c>
      <c r="L1512" s="47"/>
    </row>
    <row r="1513" spans="1:12" x14ac:dyDescent="0.25">
      <c r="A1513" s="73" t="s">
        <v>113</v>
      </c>
      <c r="B1513" s="74" t="s">
        <v>119</v>
      </c>
      <c r="C1513" s="75">
        <v>44772.583333333336</v>
      </c>
      <c r="D1513" s="74">
        <v>0.39710000000000001</v>
      </c>
      <c r="E1513" s="76"/>
      <c r="F1513" s="77">
        <v>6.9319999999999995</v>
      </c>
      <c r="G1513" s="31">
        <f t="shared" ref="G1513:G1576" si="99">(F1513*0.1)</f>
        <v>0.69320000000000004</v>
      </c>
      <c r="H1513" s="32">
        <f t="shared" si="96"/>
        <v>463.26083000000011</v>
      </c>
      <c r="I1513" s="32">
        <f>MAX($H$19:H1513)</f>
        <v>463.26083000000011</v>
      </c>
      <c r="J1513" s="33">
        <f t="shared" si="97"/>
        <v>0</v>
      </c>
      <c r="K1513" s="34">
        <f t="shared" si="98"/>
        <v>1.498591676205141E-3</v>
      </c>
      <c r="L1513" s="47"/>
    </row>
    <row r="1514" spans="1:12" x14ac:dyDescent="0.25">
      <c r="A1514" s="73" t="s">
        <v>108</v>
      </c>
      <c r="B1514" s="74" t="s">
        <v>119</v>
      </c>
      <c r="C1514" s="75">
        <v>44772.666666666664</v>
      </c>
      <c r="D1514" s="74">
        <v>0.54679999999999995</v>
      </c>
      <c r="E1514" s="76">
        <v>53163</v>
      </c>
      <c r="F1514" s="77">
        <v>-20</v>
      </c>
      <c r="G1514" s="31">
        <f t="shared" si="99"/>
        <v>-2</v>
      </c>
      <c r="H1514" s="32">
        <f t="shared" si="96"/>
        <v>461.26083000000011</v>
      </c>
      <c r="I1514" s="32">
        <f>MAX($H$19:H1514)</f>
        <v>463.26083000000011</v>
      </c>
      <c r="J1514" s="33">
        <f t="shared" si="97"/>
        <v>-2</v>
      </c>
      <c r="K1514" s="34">
        <f t="shared" si="98"/>
        <v>-4.3172223302366808E-3</v>
      </c>
      <c r="L1514" s="47"/>
    </row>
    <row r="1515" spans="1:12" x14ac:dyDescent="0.25">
      <c r="A1515" s="73" t="s">
        <v>109</v>
      </c>
      <c r="B1515" s="74" t="s">
        <v>119</v>
      </c>
      <c r="C1515" s="75">
        <v>44772.666666666664</v>
      </c>
      <c r="D1515" s="74"/>
      <c r="E1515" s="76"/>
      <c r="F1515" s="77">
        <v>-20.038399999999999</v>
      </c>
      <c r="G1515" s="31">
        <f t="shared" si="99"/>
        <v>-2.0038399999999998</v>
      </c>
      <c r="H1515" s="32">
        <f t="shared" si="96"/>
        <v>459.25699000000009</v>
      </c>
      <c r="I1515" s="32">
        <f>MAX($H$19:H1515)</f>
        <v>463.26083000000011</v>
      </c>
      <c r="J1515" s="33">
        <f t="shared" si="97"/>
        <v>-4.0038400000000252</v>
      </c>
      <c r="K1515" s="34">
        <f t="shared" si="98"/>
        <v>-4.3442665617196008E-3</v>
      </c>
      <c r="L1515" s="47"/>
    </row>
    <row r="1516" spans="1:12" x14ac:dyDescent="0.25">
      <c r="A1516" s="73" t="s">
        <v>109</v>
      </c>
      <c r="B1516" s="74" t="s">
        <v>120</v>
      </c>
      <c r="C1516" s="75">
        <v>44777</v>
      </c>
      <c r="D1516" s="74"/>
      <c r="E1516" s="76"/>
      <c r="F1516" s="77">
        <v>6.5466999999999995</v>
      </c>
      <c r="G1516" s="31">
        <f t="shared" si="99"/>
        <v>0.65466999999999997</v>
      </c>
      <c r="H1516" s="32">
        <f t="shared" si="96"/>
        <v>459.9116600000001</v>
      </c>
      <c r="I1516" s="32">
        <f>MAX($H$19:H1516)</f>
        <v>463.26083000000011</v>
      </c>
      <c r="J1516" s="33">
        <f t="shared" si="97"/>
        <v>-3.3491700000000151</v>
      </c>
      <c r="K1516" s="34">
        <f t="shared" si="98"/>
        <v>1.4254981726027349E-3</v>
      </c>
      <c r="L1516" s="47"/>
    </row>
    <row r="1517" spans="1:12" x14ac:dyDescent="0.25">
      <c r="A1517" s="73" t="s">
        <v>113</v>
      </c>
      <c r="B1517" s="74" t="s">
        <v>120</v>
      </c>
      <c r="C1517" s="75">
        <v>44777.666666666664</v>
      </c>
      <c r="D1517" s="74">
        <v>0.3669</v>
      </c>
      <c r="E1517" s="76">
        <v>137457</v>
      </c>
      <c r="F1517" s="77">
        <v>-13.195799999999998</v>
      </c>
      <c r="G1517" s="31">
        <f t="shared" si="99"/>
        <v>-1.31958</v>
      </c>
      <c r="H1517" s="32">
        <f t="shared" si="96"/>
        <v>458.59208000000012</v>
      </c>
      <c r="I1517" s="32">
        <f>MAX($H$19:H1517)</f>
        <v>463.26083000000011</v>
      </c>
      <c r="J1517" s="33">
        <f t="shared" si="97"/>
        <v>-4.6687499999999886</v>
      </c>
      <c r="K1517" s="34">
        <f t="shared" si="98"/>
        <v>-2.8692031856726308E-3</v>
      </c>
      <c r="L1517" s="47"/>
    </row>
    <row r="1518" spans="1:12" x14ac:dyDescent="0.25">
      <c r="A1518" s="73" t="s">
        <v>113</v>
      </c>
      <c r="B1518" s="74" t="s">
        <v>119</v>
      </c>
      <c r="C1518" s="75">
        <v>44778.083333333336</v>
      </c>
      <c r="D1518" s="74">
        <v>0.37169999999999997</v>
      </c>
      <c r="E1518" s="76"/>
      <c r="F1518" s="77">
        <v>6.7528999999999995</v>
      </c>
      <c r="G1518" s="31">
        <f t="shared" si="99"/>
        <v>0.67528999999999995</v>
      </c>
      <c r="H1518" s="32">
        <f t="shared" si="96"/>
        <v>459.26737000000014</v>
      </c>
      <c r="I1518" s="32">
        <f>MAX($H$19:H1518)</f>
        <v>463.26083000000011</v>
      </c>
      <c r="J1518" s="33">
        <f t="shared" si="97"/>
        <v>-3.9934599999999705</v>
      </c>
      <c r="K1518" s="34">
        <f t="shared" si="98"/>
        <v>1.4725287013244159E-3</v>
      </c>
      <c r="L1518" s="47"/>
    </row>
    <row r="1519" spans="1:12" x14ac:dyDescent="0.25">
      <c r="A1519" s="73" t="s">
        <v>108</v>
      </c>
      <c r="B1519" s="74" t="s">
        <v>119</v>
      </c>
      <c r="C1519" s="75">
        <v>44778.166666666664</v>
      </c>
      <c r="D1519" s="74">
        <v>0.51</v>
      </c>
      <c r="E1519" s="76">
        <v>96758</v>
      </c>
      <c r="F1519" s="77">
        <v>6.8601999999999999</v>
      </c>
      <c r="G1519" s="31">
        <f t="shared" si="99"/>
        <v>0.68602000000000007</v>
      </c>
      <c r="H1519" s="32">
        <f t="shared" si="96"/>
        <v>459.95339000000013</v>
      </c>
      <c r="I1519" s="32">
        <f>MAX($H$19:H1519)</f>
        <v>463.26083000000011</v>
      </c>
      <c r="J1519" s="33">
        <f t="shared" si="97"/>
        <v>-3.3074399999999855</v>
      </c>
      <c r="K1519" s="34">
        <f t="shared" si="98"/>
        <v>1.4937268458674602E-3</v>
      </c>
      <c r="L1519" s="47"/>
    </row>
    <row r="1520" spans="1:12" x14ac:dyDescent="0.25">
      <c r="A1520" s="73" t="s">
        <v>109</v>
      </c>
      <c r="B1520" s="74" t="s">
        <v>119</v>
      </c>
      <c r="C1520" s="75">
        <v>44778.166666666664</v>
      </c>
      <c r="D1520" s="74"/>
      <c r="E1520" s="76"/>
      <c r="F1520" s="77">
        <v>3.6291999999999995</v>
      </c>
      <c r="G1520" s="31">
        <f t="shared" si="99"/>
        <v>0.36291999999999996</v>
      </c>
      <c r="H1520" s="32">
        <f t="shared" si="96"/>
        <v>460.3163100000001</v>
      </c>
      <c r="I1520" s="32">
        <f>MAX($H$19:H1520)</f>
        <v>463.26083000000011</v>
      </c>
      <c r="J1520" s="33">
        <f t="shared" si="97"/>
        <v>-2.9445200000000114</v>
      </c>
      <c r="K1520" s="34">
        <f t="shared" si="98"/>
        <v>7.8903647171713054E-4</v>
      </c>
      <c r="L1520" s="47"/>
    </row>
    <row r="1521" spans="1:12" x14ac:dyDescent="0.25">
      <c r="A1521" s="73" t="s">
        <v>110</v>
      </c>
      <c r="B1521" s="74" t="s">
        <v>119</v>
      </c>
      <c r="C1521" s="75">
        <v>44778.166666666664</v>
      </c>
      <c r="D1521" s="74">
        <v>1660.66</v>
      </c>
      <c r="E1521" s="76"/>
      <c r="F1521" s="77">
        <v>8.5853000000000002</v>
      </c>
      <c r="G1521" s="31">
        <f t="shared" si="99"/>
        <v>0.85853000000000002</v>
      </c>
      <c r="H1521" s="32">
        <f t="shared" si="96"/>
        <v>461.17484000000007</v>
      </c>
      <c r="I1521" s="32">
        <f>MAX($H$19:H1521)</f>
        <v>463.26083000000011</v>
      </c>
      <c r="J1521" s="33">
        <f t="shared" si="97"/>
        <v>-2.085990000000038</v>
      </c>
      <c r="K1521" s="34">
        <f t="shared" si="98"/>
        <v>1.8650870745813286E-3</v>
      </c>
      <c r="L1521" s="47"/>
    </row>
    <row r="1522" spans="1:12" x14ac:dyDescent="0.25">
      <c r="A1522" s="73" t="s">
        <v>111</v>
      </c>
      <c r="B1522" s="74" t="s">
        <v>119</v>
      </c>
      <c r="C1522" s="75">
        <v>44778.166666666664</v>
      </c>
      <c r="D1522" s="74">
        <v>7.6369999999999996</v>
      </c>
      <c r="E1522" s="76"/>
      <c r="F1522" s="77">
        <v>6.6440000000000001</v>
      </c>
      <c r="G1522" s="31">
        <f t="shared" si="99"/>
        <v>0.6644000000000001</v>
      </c>
      <c r="H1522" s="32">
        <f t="shared" si="96"/>
        <v>461.83924000000007</v>
      </c>
      <c r="I1522" s="32">
        <f>MAX($H$19:H1522)</f>
        <v>463.26083000000011</v>
      </c>
      <c r="J1522" s="33">
        <f t="shared" si="97"/>
        <v>-1.4215900000000374</v>
      </c>
      <c r="K1522" s="34">
        <f t="shared" si="98"/>
        <v>1.4406683590977298E-3</v>
      </c>
      <c r="L1522" s="47"/>
    </row>
    <row r="1523" spans="1:12" x14ac:dyDescent="0.25">
      <c r="A1523" s="73" t="s">
        <v>112</v>
      </c>
      <c r="B1523" s="74" t="s">
        <v>119</v>
      </c>
      <c r="C1523" s="75">
        <v>44778.166666666664</v>
      </c>
      <c r="D1523" s="74"/>
      <c r="E1523" s="76"/>
      <c r="F1523" s="77">
        <v>-16.420200000000001</v>
      </c>
      <c r="G1523" s="31">
        <f t="shared" si="99"/>
        <v>-1.6420200000000003</v>
      </c>
      <c r="H1523" s="32">
        <f t="shared" si="96"/>
        <v>460.19722000000007</v>
      </c>
      <c r="I1523" s="32">
        <f>MAX($H$19:H1523)</f>
        <v>463.26083000000011</v>
      </c>
      <c r="J1523" s="33">
        <f t="shared" si="97"/>
        <v>-3.0636100000000397</v>
      </c>
      <c r="K1523" s="34">
        <f t="shared" si="98"/>
        <v>-3.5553929977886201E-3</v>
      </c>
      <c r="L1523" s="47"/>
    </row>
    <row r="1524" spans="1:12" x14ac:dyDescent="0.25">
      <c r="A1524" s="73" t="s">
        <v>113</v>
      </c>
      <c r="B1524" s="74" t="s">
        <v>120</v>
      </c>
      <c r="C1524" s="75">
        <v>44778.75</v>
      </c>
      <c r="D1524" s="74">
        <v>0.36649999999999999</v>
      </c>
      <c r="E1524" s="76">
        <v>147167</v>
      </c>
      <c r="F1524" s="77">
        <v>-20.014800000000001</v>
      </c>
      <c r="G1524" s="31">
        <f t="shared" si="99"/>
        <v>-2.0014800000000004</v>
      </c>
      <c r="H1524" s="32">
        <f t="shared" si="96"/>
        <v>458.19574000000006</v>
      </c>
      <c r="I1524" s="32">
        <f>MAX($H$19:H1524)</f>
        <v>463.26083000000011</v>
      </c>
      <c r="J1524" s="33">
        <f t="shared" si="97"/>
        <v>-5.0650900000000547</v>
      </c>
      <c r="K1524" s="34">
        <f t="shared" si="98"/>
        <v>-4.3491788151176491E-3</v>
      </c>
      <c r="L1524" s="47"/>
    </row>
    <row r="1525" spans="1:12" x14ac:dyDescent="0.25">
      <c r="A1525" s="73" t="s">
        <v>109</v>
      </c>
      <c r="B1525" s="74" t="s">
        <v>120</v>
      </c>
      <c r="C1525" s="75">
        <v>44780.083333333336</v>
      </c>
      <c r="D1525" s="74"/>
      <c r="E1525" s="76"/>
      <c r="F1525" s="77">
        <v>-7.3284000000000002</v>
      </c>
      <c r="G1525" s="31">
        <f t="shared" si="99"/>
        <v>-0.73284000000000005</v>
      </c>
      <c r="H1525" s="32">
        <f t="shared" si="96"/>
        <v>457.46290000000005</v>
      </c>
      <c r="I1525" s="32">
        <f>MAX($H$19:H1525)</f>
        <v>463.26083000000011</v>
      </c>
      <c r="J1525" s="33">
        <f t="shared" si="97"/>
        <v>-5.7979300000000649</v>
      </c>
      <c r="K1525" s="34">
        <f t="shared" si="98"/>
        <v>-1.5994037831953412E-3</v>
      </c>
      <c r="L1525" s="47"/>
    </row>
    <row r="1526" spans="1:12" x14ac:dyDescent="0.25">
      <c r="A1526" s="73" t="s">
        <v>113</v>
      </c>
      <c r="B1526" s="74" t="s">
        <v>120</v>
      </c>
      <c r="C1526" s="75">
        <v>44780.083333333336</v>
      </c>
      <c r="D1526" s="74">
        <v>0.36849999999999999</v>
      </c>
      <c r="E1526" s="76"/>
      <c r="F1526" s="77">
        <v>-20.0626</v>
      </c>
      <c r="G1526" s="31">
        <f t="shared" si="99"/>
        <v>-2.0062600000000002</v>
      </c>
      <c r="H1526" s="32">
        <f t="shared" si="96"/>
        <v>455.45664000000005</v>
      </c>
      <c r="I1526" s="32">
        <f>MAX($H$19:H1526)</f>
        <v>463.26083000000011</v>
      </c>
      <c r="J1526" s="33">
        <f t="shared" si="97"/>
        <v>-7.8041900000000624</v>
      </c>
      <c r="K1526" s="34">
        <f t="shared" si="98"/>
        <v>-4.3856234024660656E-3</v>
      </c>
      <c r="L1526" s="47"/>
    </row>
    <row r="1527" spans="1:12" x14ac:dyDescent="0.25">
      <c r="A1527" s="73" t="s">
        <v>108</v>
      </c>
      <c r="B1527" s="74" t="s">
        <v>119</v>
      </c>
      <c r="C1527" s="75">
        <v>44780.583333333336</v>
      </c>
      <c r="D1527" s="74">
        <v>0.51959999999999995</v>
      </c>
      <c r="E1527" s="76">
        <v>131752</v>
      </c>
      <c r="F1527" s="77">
        <v>17.878700000000002</v>
      </c>
      <c r="G1527" s="31">
        <f t="shared" si="99"/>
        <v>1.7878700000000003</v>
      </c>
      <c r="H1527" s="32">
        <f t="shared" si="96"/>
        <v>457.24451000000005</v>
      </c>
      <c r="I1527" s="32">
        <f>MAX($H$19:H1527)</f>
        <v>463.26083000000011</v>
      </c>
      <c r="J1527" s="33">
        <f t="shared" si="97"/>
        <v>-6.0163200000000643</v>
      </c>
      <c r="K1527" s="34">
        <f t="shared" si="98"/>
        <v>3.9254450215062686E-3</v>
      </c>
      <c r="L1527" s="47"/>
    </row>
    <row r="1528" spans="1:12" x14ac:dyDescent="0.25">
      <c r="A1528" s="73" t="s">
        <v>111</v>
      </c>
      <c r="B1528" s="74" t="s">
        <v>119</v>
      </c>
      <c r="C1528" s="75">
        <v>44780.75</v>
      </c>
      <c r="D1528" s="74">
        <v>8.0079999999999991</v>
      </c>
      <c r="E1528" s="76"/>
      <c r="F1528" s="77">
        <v>38.917999999999999</v>
      </c>
      <c r="G1528" s="31">
        <f t="shared" si="99"/>
        <v>3.8917999999999999</v>
      </c>
      <c r="H1528" s="32">
        <f t="shared" si="96"/>
        <v>461.13631000000004</v>
      </c>
      <c r="I1528" s="32">
        <f>MAX($H$19:H1528)</f>
        <v>463.26083000000011</v>
      </c>
      <c r="J1528" s="33">
        <f t="shared" si="97"/>
        <v>-2.124520000000075</v>
      </c>
      <c r="K1528" s="34">
        <f t="shared" si="98"/>
        <v>8.5114198528046803E-3</v>
      </c>
      <c r="L1528" s="47"/>
    </row>
    <row r="1529" spans="1:12" x14ac:dyDescent="0.25">
      <c r="A1529" s="73" t="s">
        <v>113</v>
      </c>
      <c r="B1529" s="74" t="s">
        <v>119</v>
      </c>
      <c r="C1529" s="75">
        <v>44780.75</v>
      </c>
      <c r="D1529" s="74">
        <v>0.37340000000000001</v>
      </c>
      <c r="E1529" s="76"/>
      <c r="F1529" s="77">
        <v>17.164200000000001</v>
      </c>
      <c r="G1529" s="31">
        <f t="shared" si="99"/>
        <v>1.7164200000000003</v>
      </c>
      <c r="H1529" s="32">
        <f t="shared" si="96"/>
        <v>462.85273000000007</v>
      </c>
      <c r="I1529" s="32">
        <f>MAX($H$19:H1529)</f>
        <v>463.26083000000011</v>
      </c>
      <c r="J1529" s="33">
        <f t="shared" si="97"/>
        <v>-0.4081000000000472</v>
      </c>
      <c r="K1529" s="34">
        <f t="shared" si="98"/>
        <v>3.7221532175595318E-3</v>
      </c>
      <c r="L1529" s="47"/>
    </row>
    <row r="1530" spans="1:12" x14ac:dyDescent="0.25">
      <c r="A1530" s="73" t="s">
        <v>108</v>
      </c>
      <c r="B1530" s="74" t="s">
        <v>119</v>
      </c>
      <c r="C1530" s="75">
        <v>44783.583333333336</v>
      </c>
      <c r="D1530" s="74">
        <v>0.53590000000000004</v>
      </c>
      <c r="E1530" s="76">
        <v>88300</v>
      </c>
      <c r="F1530" s="77">
        <v>6.1369000000000007</v>
      </c>
      <c r="G1530" s="31">
        <f t="shared" si="99"/>
        <v>0.61369000000000007</v>
      </c>
      <c r="H1530" s="32">
        <f t="shared" si="96"/>
        <v>463.46642000000008</v>
      </c>
      <c r="I1530" s="32">
        <f>MAX($H$19:H1530)</f>
        <v>463.46642000000008</v>
      </c>
      <c r="J1530" s="33">
        <f t="shared" si="97"/>
        <v>0</v>
      </c>
      <c r="K1530" s="34">
        <f t="shared" si="98"/>
        <v>1.3258860977227727E-3</v>
      </c>
      <c r="L1530" s="47"/>
    </row>
    <row r="1531" spans="1:12" x14ac:dyDescent="0.25">
      <c r="A1531" s="73" t="s">
        <v>109</v>
      </c>
      <c r="B1531" s="74" t="s">
        <v>119</v>
      </c>
      <c r="C1531" s="75">
        <v>44783.583333333336</v>
      </c>
      <c r="D1531" s="74"/>
      <c r="E1531" s="76"/>
      <c r="F1531" s="77">
        <v>-19.934799999999999</v>
      </c>
      <c r="G1531" s="31">
        <f t="shared" si="99"/>
        <v>-1.9934799999999999</v>
      </c>
      <c r="H1531" s="32">
        <f t="shared" si="96"/>
        <v>461.47294000000011</v>
      </c>
      <c r="I1531" s="32">
        <f>MAX($H$19:H1531)</f>
        <v>463.46642000000008</v>
      </c>
      <c r="J1531" s="33">
        <f t="shared" si="97"/>
        <v>-1.9934799999999768</v>
      </c>
      <c r="K1531" s="34">
        <f t="shared" si="98"/>
        <v>-4.3012393432947382E-3</v>
      </c>
      <c r="L1531" s="47"/>
    </row>
    <row r="1532" spans="1:12" x14ac:dyDescent="0.25">
      <c r="A1532" s="73" t="s">
        <v>110</v>
      </c>
      <c r="B1532" s="74" t="s">
        <v>119</v>
      </c>
      <c r="C1532" s="75">
        <v>44783.583333333336</v>
      </c>
      <c r="D1532" s="74">
        <v>1830.47</v>
      </c>
      <c r="E1532" s="76"/>
      <c r="F1532" s="77">
        <v>21.4815</v>
      </c>
      <c r="G1532" s="31">
        <f t="shared" si="99"/>
        <v>2.1481500000000002</v>
      </c>
      <c r="H1532" s="32">
        <f t="shared" si="96"/>
        <v>463.62109000000009</v>
      </c>
      <c r="I1532" s="32">
        <f>MAX($H$19:H1532)</f>
        <v>463.62109000000009</v>
      </c>
      <c r="J1532" s="33">
        <f t="shared" si="97"/>
        <v>0</v>
      </c>
      <c r="K1532" s="34">
        <f t="shared" si="98"/>
        <v>4.6549858373059472E-3</v>
      </c>
      <c r="L1532" s="47"/>
    </row>
    <row r="1533" spans="1:12" x14ac:dyDescent="0.25">
      <c r="A1533" s="73" t="s">
        <v>112</v>
      </c>
      <c r="B1533" s="74" t="s">
        <v>119</v>
      </c>
      <c r="C1533" s="75">
        <v>44783.583333333336</v>
      </c>
      <c r="D1533" s="74"/>
      <c r="E1533" s="76"/>
      <c r="F1533" s="77">
        <v>6.5661000000000005</v>
      </c>
      <c r="G1533" s="31">
        <f t="shared" si="99"/>
        <v>0.65661000000000014</v>
      </c>
      <c r="H1533" s="32">
        <f t="shared" si="96"/>
        <v>464.2777000000001</v>
      </c>
      <c r="I1533" s="32">
        <f>MAX($H$19:H1533)</f>
        <v>464.2777000000001</v>
      </c>
      <c r="J1533" s="33">
        <f t="shared" si="97"/>
        <v>0</v>
      </c>
      <c r="K1533" s="34">
        <f t="shared" si="98"/>
        <v>1.4162643032482602E-3</v>
      </c>
      <c r="L1533" s="47"/>
    </row>
    <row r="1534" spans="1:12" x14ac:dyDescent="0.25">
      <c r="A1534" s="73" t="s">
        <v>113</v>
      </c>
      <c r="B1534" s="74" t="s">
        <v>119</v>
      </c>
      <c r="C1534" s="75">
        <v>44783.583333333336</v>
      </c>
      <c r="D1534" s="74">
        <v>0.37519999999999998</v>
      </c>
      <c r="E1534" s="76"/>
      <c r="F1534" s="77">
        <v>12.4367</v>
      </c>
      <c r="G1534" s="31">
        <f t="shared" si="99"/>
        <v>1.2436700000000001</v>
      </c>
      <c r="H1534" s="32">
        <f t="shared" si="96"/>
        <v>465.5213700000001</v>
      </c>
      <c r="I1534" s="32">
        <f>MAX($H$19:H1534)</f>
        <v>465.5213700000001</v>
      </c>
      <c r="J1534" s="33">
        <f t="shared" si="97"/>
        <v>0</v>
      </c>
      <c r="K1534" s="34">
        <f t="shared" si="98"/>
        <v>2.678720084983599E-3</v>
      </c>
      <c r="L1534" s="47"/>
    </row>
    <row r="1535" spans="1:12" x14ac:dyDescent="0.25">
      <c r="A1535" s="73" t="s">
        <v>111</v>
      </c>
      <c r="B1535" s="74" t="s">
        <v>119</v>
      </c>
      <c r="C1535" s="75">
        <v>44783.666666666664</v>
      </c>
      <c r="D1535" s="74">
        <v>9.2110000000000003</v>
      </c>
      <c r="E1535" s="76"/>
      <c r="F1535" s="77">
        <v>-14.24</v>
      </c>
      <c r="G1535" s="31">
        <f t="shared" si="99"/>
        <v>-1.4240000000000002</v>
      </c>
      <c r="H1535" s="32">
        <f t="shared" si="96"/>
        <v>464.09737000000013</v>
      </c>
      <c r="I1535" s="32">
        <f>MAX($H$19:H1535)</f>
        <v>465.5213700000001</v>
      </c>
      <c r="J1535" s="33">
        <f t="shared" si="97"/>
        <v>-1.4239999999999782</v>
      </c>
      <c r="K1535" s="34">
        <f t="shared" si="98"/>
        <v>-3.0589358336008399E-3</v>
      </c>
      <c r="L1535" s="47"/>
    </row>
    <row r="1536" spans="1:12" x14ac:dyDescent="0.25">
      <c r="A1536" s="73" t="s">
        <v>108</v>
      </c>
      <c r="B1536" s="74" t="s">
        <v>119</v>
      </c>
      <c r="C1536" s="75">
        <v>44786.083333333336</v>
      </c>
      <c r="D1536" s="74">
        <v>0.53990000000000005</v>
      </c>
      <c r="E1536" s="76">
        <v>99502</v>
      </c>
      <c r="F1536" s="77">
        <v>25.97</v>
      </c>
      <c r="G1536" s="31">
        <f t="shared" si="99"/>
        <v>2.597</v>
      </c>
      <c r="H1536" s="32">
        <f t="shared" si="96"/>
        <v>466.69437000000011</v>
      </c>
      <c r="I1536" s="32">
        <f>MAX($H$19:H1536)</f>
        <v>466.69437000000011</v>
      </c>
      <c r="J1536" s="33">
        <f t="shared" si="97"/>
        <v>0</v>
      </c>
      <c r="K1536" s="34">
        <f t="shared" si="98"/>
        <v>5.5958084830345367E-3</v>
      </c>
      <c r="L1536" s="47"/>
    </row>
    <row r="1537" spans="1:12" x14ac:dyDescent="0.25">
      <c r="A1537" s="73" t="s">
        <v>109</v>
      </c>
      <c r="B1537" s="74" t="s">
        <v>119</v>
      </c>
      <c r="C1537" s="75">
        <v>44786.083333333336</v>
      </c>
      <c r="D1537" s="74"/>
      <c r="E1537" s="76"/>
      <c r="F1537" s="77">
        <v>6.5922999999999998</v>
      </c>
      <c r="G1537" s="31">
        <f t="shared" si="99"/>
        <v>0.65922999999999998</v>
      </c>
      <c r="H1537" s="32">
        <f t="shared" si="96"/>
        <v>467.35360000000009</v>
      </c>
      <c r="I1537" s="32">
        <f>MAX($H$19:H1537)</f>
        <v>467.35360000000009</v>
      </c>
      <c r="J1537" s="33">
        <f t="shared" si="97"/>
        <v>0</v>
      </c>
      <c r="K1537" s="34">
        <f t="shared" si="98"/>
        <v>1.4125518591534547E-3</v>
      </c>
      <c r="L1537" s="47"/>
    </row>
    <row r="1538" spans="1:12" x14ac:dyDescent="0.25">
      <c r="A1538" s="73" t="s">
        <v>110</v>
      </c>
      <c r="B1538" s="74" t="s">
        <v>119</v>
      </c>
      <c r="C1538" s="75">
        <v>44786.083333333336</v>
      </c>
      <c r="D1538" s="74">
        <v>1965.75</v>
      </c>
      <c r="E1538" s="76"/>
      <c r="F1538" s="77">
        <v>6.5296000000000003</v>
      </c>
      <c r="G1538" s="31">
        <f t="shared" si="99"/>
        <v>0.6529600000000001</v>
      </c>
      <c r="H1538" s="32">
        <f t="shared" si="96"/>
        <v>468.00656000000009</v>
      </c>
      <c r="I1538" s="32">
        <f>MAX($H$19:H1538)</f>
        <v>468.00656000000009</v>
      </c>
      <c r="J1538" s="33">
        <f t="shared" si="97"/>
        <v>0</v>
      </c>
      <c r="K1538" s="34">
        <f t="shared" si="98"/>
        <v>1.3971434049080411E-3</v>
      </c>
      <c r="L1538" s="47"/>
    </row>
    <row r="1539" spans="1:12" x14ac:dyDescent="0.25">
      <c r="A1539" s="73" t="s">
        <v>112</v>
      </c>
      <c r="B1539" s="74" t="s">
        <v>119</v>
      </c>
      <c r="C1539" s="75">
        <v>44786.083333333336</v>
      </c>
      <c r="D1539" s="74"/>
      <c r="E1539" s="76"/>
      <c r="F1539" s="77">
        <v>23.1067</v>
      </c>
      <c r="G1539" s="31">
        <f t="shared" si="99"/>
        <v>2.31067</v>
      </c>
      <c r="H1539" s="32">
        <f t="shared" si="96"/>
        <v>470.31723000000011</v>
      </c>
      <c r="I1539" s="32">
        <f>MAX($H$19:H1539)</f>
        <v>470.31723000000011</v>
      </c>
      <c r="J1539" s="33">
        <f t="shared" si="97"/>
        <v>0</v>
      </c>
      <c r="K1539" s="34">
        <f t="shared" si="98"/>
        <v>4.937259853793563E-3</v>
      </c>
      <c r="L1539" s="47"/>
    </row>
    <row r="1540" spans="1:12" x14ac:dyDescent="0.25">
      <c r="A1540" s="73" t="s">
        <v>113</v>
      </c>
      <c r="B1540" s="74" t="s">
        <v>119</v>
      </c>
      <c r="C1540" s="75">
        <v>44786.083333333336</v>
      </c>
      <c r="D1540" s="74">
        <v>0.3785</v>
      </c>
      <c r="E1540" s="76"/>
      <c r="F1540" s="77">
        <v>6.6666999999999996</v>
      </c>
      <c r="G1540" s="31">
        <f t="shared" si="99"/>
        <v>0.66666999999999998</v>
      </c>
      <c r="H1540" s="32">
        <f t="shared" si="96"/>
        <v>470.98390000000012</v>
      </c>
      <c r="I1540" s="32">
        <f>MAX($H$19:H1540)</f>
        <v>470.98390000000012</v>
      </c>
      <c r="J1540" s="33">
        <f t="shared" si="97"/>
        <v>0</v>
      </c>
      <c r="K1540" s="34">
        <f t="shared" si="98"/>
        <v>1.4174900630368192E-3</v>
      </c>
      <c r="L1540" s="47"/>
    </row>
    <row r="1541" spans="1:12" x14ac:dyDescent="0.25">
      <c r="A1541" s="73" t="s">
        <v>109</v>
      </c>
      <c r="B1541" s="74" t="s">
        <v>119</v>
      </c>
      <c r="C1541" s="75">
        <v>44788.166666666664</v>
      </c>
      <c r="D1541" s="74"/>
      <c r="E1541" s="76"/>
      <c r="F1541" s="77">
        <v>-20.099</v>
      </c>
      <c r="G1541" s="31">
        <f t="shared" si="99"/>
        <v>-2.0099</v>
      </c>
      <c r="H1541" s="32">
        <f t="shared" si="96"/>
        <v>468.9740000000001</v>
      </c>
      <c r="I1541" s="32">
        <f>MAX($H$19:H1541)</f>
        <v>470.98390000000012</v>
      </c>
      <c r="J1541" s="33">
        <f t="shared" si="97"/>
        <v>-2.009900000000016</v>
      </c>
      <c r="K1541" s="34">
        <f t="shared" si="98"/>
        <v>-4.2674494818187858E-3</v>
      </c>
      <c r="L1541" s="47"/>
    </row>
    <row r="1542" spans="1:12" x14ac:dyDescent="0.25">
      <c r="A1542" s="73" t="s">
        <v>109</v>
      </c>
      <c r="B1542" s="74" t="s">
        <v>120</v>
      </c>
      <c r="C1542" s="75">
        <v>44788.416666666664</v>
      </c>
      <c r="D1542" s="74"/>
      <c r="E1542" s="76"/>
      <c r="F1542" s="77">
        <v>6.8067999999999991</v>
      </c>
      <c r="G1542" s="31">
        <f t="shared" si="99"/>
        <v>0.68067999999999995</v>
      </c>
      <c r="H1542" s="32">
        <f t="shared" si="96"/>
        <v>469.6546800000001</v>
      </c>
      <c r="I1542" s="32">
        <f>MAX($H$19:H1542)</f>
        <v>470.98390000000012</v>
      </c>
      <c r="J1542" s="33">
        <f t="shared" si="97"/>
        <v>-1.3292200000000207</v>
      </c>
      <c r="K1542" s="34">
        <f t="shared" si="98"/>
        <v>1.4514237463056912E-3</v>
      </c>
      <c r="L1542" s="47"/>
    </row>
    <row r="1543" spans="1:12" x14ac:dyDescent="0.25">
      <c r="A1543" s="73" t="s">
        <v>108</v>
      </c>
      <c r="B1543" s="74" t="s">
        <v>119</v>
      </c>
      <c r="C1543" s="75">
        <v>44790.166666666664</v>
      </c>
      <c r="D1543" s="74">
        <v>0.57809999999999995</v>
      </c>
      <c r="E1543" s="76">
        <v>61106</v>
      </c>
      <c r="F1543" s="77">
        <v>-20.495000000000001</v>
      </c>
      <c r="G1543" s="31">
        <f t="shared" si="99"/>
        <v>-2.0495000000000001</v>
      </c>
      <c r="H1543" s="32">
        <f t="shared" si="96"/>
        <v>467.60518000000008</v>
      </c>
      <c r="I1543" s="32">
        <f>MAX($H$19:H1543)</f>
        <v>470.98390000000012</v>
      </c>
      <c r="J1543" s="33">
        <f t="shared" si="97"/>
        <v>-3.3787200000000439</v>
      </c>
      <c r="K1543" s="34">
        <f t="shared" si="98"/>
        <v>-4.3638445165712358E-3</v>
      </c>
      <c r="L1543" s="47"/>
    </row>
    <row r="1544" spans="1:12" x14ac:dyDescent="0.25">
      <c r="A1544" s="73" t="s">
        <v>110</v>
      </c>
      <c r="B1544" s="74" t="s">
        <v>119</v>
      </c>
      <c r="C1544" s="75">
        <v>44790.25</v>
      </c>
      <c r="D1544" s="74">
        <v>1924.88</v>
      </c>
      <c r="E1544" s="76"/>
      <c r="F1544" s="77">
        <v>-1.4073000000000002</v>
      </c>
      <c r="G1544" s="31">
        <f t="shared" si="99"/>
        <v>-0.14073000000000002</v>
      </c>
      <c r="H1544" s="32">
        <f t="shared" si="96"/>
        <v>467.46445000000006</v>
      </c>
      <c r="I1544" s="32">
        <f>MAX($H$19:H1544)</f>
        <v>470.98390000000012</v>
      </c>
      <c r="J1544" s="33">
        <f t="shared" si="97"/>
        <v>-3.519450000000063</v>
      </c>
      <c r="K1544" s="34">
        <f t="shared" si="98"/>
        <v>-3.0095902701510191E-4</v>
      </c>
      <c r="L1544" s="47"/>
    </row>
    <row r="1545" spans="1:12" x14ac:dyDescent="0.25">
      <c r="A1545" s="73" t="s">
        <v>108</v>
      </c>
      <c r="B1545" s="74" t="s">
        <v>120</v>
      </c>
      <c r="C1545" s="75">
        <v>44790.583333333336</v>
      </c>
      <c r="D1545" s="74">
        <v>0.53439999999999999</v>
      </c>
      <c r="E1545" s="76">
        <v>54689</v>
      </c>
      <c r="F1545" s="77">
        <v>-5.6875999999999998</v>
      </c>
      <c r="G1545" s="31">
        <f t="shared" si="99"/>
        <v>-0.56876000000000004</v>
      </c>
      <c r="H1545" s="32">
        <f t="shared" si="96"/>
        <v>466.89569000000006</v>
      </c>
      <c r="I1545" s="32">
        <f>MAX($H$19:H1545)</f>
        <v>470.98390000000012</v>
      </c>
      <c r="J1545" s="33">
        <f t="shared" si="97"/>
        <v>-4.0882100000000605</v>
      </c>
      <c r="K1545" s="34">
        <f t="shared" si="98"/>
        <v>-1.2166914510824967E-3</v>
      </c>
      <c r="L1545" s="47"/>
    </row>
    <row r="1546" spans="1:12" x14ac:dyDescent="0.25">
      <c r="A1546" s="73" t="s">
        <v>110</v>
      </c>
      <c r="B1546" s="74" t="s">
        <v>120</v>
      </c>
      <c r="C1546" s="75">
        <v>44790.583333333336</v>
      </c>
      <c r="D1546" s="74">
        <v>1834.98</v>
      </c>
      <c r="E1546" s="76"/>
      <c r="F1546" s="77">
        <v>-4.1684000000000001</v>
      </c>
      <c r="G1546" s="31">
        <f t="shared" si="99"/>
        <v>-0.41684000000000004</v>
      </c>
      <c r="H1546" s="32">
        <f t="shared" si="96"/>
        <v>466.47885000000008</v>
      </c>
      <c r="I1546" s="32">
        <f>MAX($H$19:H1546)</f>
        <v>470.98390000000012</v>
      </c>
      <c r="J1546" s="33">
        <f t="shared" si="97"/>
        <v>-4.5050500000000397</v>
      </c>
      <c r="K1546" s="34">
        <f t="shared" si="98"/>
        <v>-8.9279042177492496E-4</v>
      </c>
      <c r="L1546" s="47"/>
    </row>
    <row r="1547" spans="1:12" x14ac:dyDescent="0.25">
      <c r="A1547" s="73" t="s">
        <v>111</v>
      </c>
      <c r="B1547" s="74" t="s">
        <v>120</v>
      </c>
      <c r="C1547" s="75">
        <v>44790.583333333336</v>
      </c>
      <c r="D1547" s="74">
        <v>8.16</v>
      </c>
      <c r="E1547" s="76"/>
      <c r="F1547" s="77">
        <v>6.6416999999999993</v>
      </c>
      <c r="G1547" s="31">
        <f t="shared" si="99"/>
        <v>0.66416999999999993</v>
      </c>
      <c r="H1547" s="32">
        <f t="shared" si="96"/>
        <v>467.14302000000009</v>
      </c>
      <c r="I1547" s="32">
        <f>MAX($H$19:H1547)</f>
        <v>470.98390000000012</v>
      </c>
      <c r="J1547" s="33">
        <f t="shared" si="97"/>
        <v>-3.8408800000000269</v>
      </c>
      <c r="K1547" s="34">
        <f t="shared" si="98"/>
        <v>1.4237944549897463E-3</v>
      </c>
      <c r="L1547" s="47"/>
    </row>
    <row r="1548" spans="1:12" x14ac:dyDescent="0.25">
      <c r="A1548" s="73" t="s">
        <v>112</v>
      </c>
      <c r="B1548" s="74" t="s">
        <v>120</v>
      </c>
      <c r="C1548" s="75">
        <v>44790.583333333336</v>
      </c>
      <c r="D1548" s="74"/>
      <c r="E1548" s="76"/>
      <c r="F1548" s="77">
        <v>6.6785000000000005</v>
      </c>
      <c r="G1548" s="31">
        <f t="shared" si="99"/>
        <v>0.66785000000000005</v>
      </c>
      <c r="H1548" s="32">
        <f t="shared" si="96"/>
        <v>467.81087000000008</v>
      </c>
      <c r="I1548" s="32">
        <f>MAX($H$19:H1548)</f>
        <v>470.98390000000012</v>
      </c>
      <c r="J1548" s="33">
        <f t="shared" si="97"/>
        <v>-3.1730300000000398</v>
      </c>
      <c r="K1548" s="34">
        <f t="shared" si="98"/>
        <v>1.429647819633395E-3</v>
      </c>
      <c r="L1548" s="47"/>
    </row>
    <row r="1549" spans="1:12" x14ac:dyDescent="0.25">
      <c r="A1549" s="73" t="s">
        <v>111</v>
      </c>
      <c r="B1549" s="74" t="s">
        <v>120</v>
      </c>
      <c r="C1549" s="75">
        <v>44792</v>
      </c>
      <c r="D1549" s="74">
        <v>7.6440000000000001</v>
      </c>
      <c r="E1549" s="76"/>
      <c r="F1549" s="77">
        <v>37.988300000000002</v>
      </c>
      <c r="G1549" s="31">
        <f t="shared" si="99"/>
        <v>3.7988300000000006</v>
      </c>
      <c r="H1549" s="32">
        <f t="shared" si="96"/>
        <v>471.60970000000009</v>
      </c>
      <c r="I1549" s="32">
        <f>MAX($H$19:H1549)</f>
        <v>471.60970000000009</v>
      </c>
      <c r="J1549" s="33">
        <f t="shared" si="97"/>
        <v>0</v>
      </c>
      <c r="K1549" s="34">
        <f t="shared" si="98"/>
        <v>8.1204397837100206E-3</v>
      </c>
      <c r="L1549" s="47"/>
    </row>
    <row r="1550" spans="1:12" x14ac:dyDescent="0.25">
      <c r="A1550" s="73" t="s">
        <v>109</v>
      </c>
      <c r="B1550" s="74" t="s">
        <v>120</v>
      </c>
      <c r="C1550" s="75">
        <v>44792.083333333336</v>
      </c>
      <c r="D1550" s="74"/>
      <c r="E1550" s="76"/>
      <c r="F1550" s="77">
        <v>54.707599999999999</v>
      </c>
      <c r="G1550" s="31">
        <f t="shared" si="99"/>
        <v>5.4707600000000003</v>
      </c>
      <c r="H1550" s="32">
        <f t="shared" si="96"/>
        <v>477.08046000000007</v>
      </c>
      <c r="I1550" s="32">
        <f>MAX($H$19:H1550)</f>
        <v>477.08046000000007</v>
      </c>
      <c r="J1550" s="33">
        <f t="shared" si="97"/>
        <v>0</v>
      </c>
      <c r="K1550" s="34">
        <f t="shared" si="98"/>
        <v>1.1600185492367965E-2</v>
      </c>
      <c r="L1550" s="47"/>
    </row>
    <row r="1551" spans="1:12" x14ac:dyDescent="0.25">
      <c r="A1551" s="73" t="s">
        <v>110</v>
      </c>
      <c r="B1551" s="74" t="s">
        <v>120</v>
      </c>
      <c r="C1551" s="75">
        <v>44792.083333333336</v>
      </c>
      <c r="D1551" s="74">
        <v>1815.53</v>
      </c>
      <c r="E1551" s="76"/>
      <c r="F1551" s="77">
        <v>47.528600000000004</v>
      </c>
      <c r="G1551" s="31">
        <f t="shared" si="99"/>
        <v>4.752860000000001</v>
      </c>
      <c r="H1551" s="32">
        <f t="shared" si="96"/>
        <v>481.83332000000007</v>
      </c>
      <c r="I1551" s="32">
        <f>MAX($H$19:H1551)</f>
        <v>481.83332000000007</v>
      </c>
      <c r="J1551" s="33">
        <f t="shared" si="97"/>
        <v>0</v>
      </c>
      <c r="K1551" s="34">
        <f t="shared" si="98"/>
        <v>9.9623866380944559E-3</v>
      </c>
      <c r="L1551" s="47"/>
    </row>
    <row r="1552" spans="1:12" x14ac:dyDescent="0.25">
      <c r="A1552" s="73" t="s">
        <v>112</v>
      </c>
      <c r="B1552" s="74" t="s">
        <v>120</v>
      </c>
      <c r="C1552" s="75">
        <v>44792.083333333336</v>
      </c>
      <c r="D1552" s="74"/>
      <c r="E1552" s="76"/>
      <c r="F1552" s="77">
        <v>14.309099999999999</v>
      </c>
      <c r="G1552" s="31">
        <f t="shared" si="99"/>
        <v>1.4309099999999999</v>
      </c>
      <c r="H1552" s="32">
        <f t="shared" si="96"/>
        <v>483.26423000000005</v>
      </c>
      <c r="I1552" s="32">
        <f>MAX($H$19:H1552)</f>
        <v>483.26423000000005</v>
      </c>
      <c r="J1552" s="33">
        <f t="shared" si="97"/>
        <v>0</v>
      </c>
      <c r="K1552" s="34">
        <f t="shared" si="98"/>
        <v>2.9697199023097642E-3</v>
      </c>
      <c r="L1552" s="47"/>
    </row>
    <row r="1553" spans="1:12" x14ac:dyDescent="0.25">
      <c r="A1553" s="73" t="s">
        <v>111</v>
      </c>
      <c r="B1553" s="74" t="s">
        <v>120</v>
      </c>
      <c r="C1553" s="75">
        <v>44795.333333333336</v>
      </c>
      <c r="D1553" s="74">
        <v>6.7690000000000001</v>
      </c>
      <c r="E1553" s="76"/>
      <c r="F1553" s="77">
        <v>-20.253399999999999</v>
      </c>
      <c r="G1553" s="31">
        <f t="shared" si="99"/>
        <v>-2.0253399999999999</v>
      </c>
      <c r="H1553" s="32">
        <f t="shared" si="96"/>
        <v>481.23889000000008</v>
      </c>
      <c r="I1553" s="32">
        <f>MAX($H$19:H1553)</f>
        <v>483.26423000000005</v>
      </c>
      <c r="J1553" s="33">
        <f t="shared" si="97"/>
        <v>-2.0253399999999715</v>
      </c>
      <c r="K1553" s="34">
        <f t="shared" si="98"/>
        <v>-4.1909578120440383E-3</v>
      </c>
      <c r="L1553" s="47"/>
    </row>
    <row r="1554" spans="1:12" x14ac:dyDescent="0.25">
      <c r="A1554" s="73" t="s">
        <v>112</v>
      </c>
      <c r="B1554" s="74" t="s">
        <v>120</v>
      </c>
      <c r="C1554" s="75">
        <v>44795.333333333336</v>
      </c>
      <c r="D1554" s="74"/>
      <c r="E1554" s="76"/>
      <c r="F1554" s="77">
        <v>-20.213200000000001</v>
      </c>
      <c r="G1554" s="31">
        <f t="shared" si="99"/>
        <v>-2.0213200000000002</v>
      </c>
      <c r="H1554" s="32">
        <f t="shared" si="96"/>
        <v>479.21757000000008</v>
      </c>
      <c r="I1554" s="32">
        <f>MAX($H$19:H1554)</f>
        <v>483.26423000000005</v>
      </c>
      <c r="J1554" s="33">
        <f t="shared" si="97"/>
        <v>-4.0466599999999744</v>
      </c>
      <c r="K1554" s="34">
        <f t="shared" si="98"/>
        <v>-4.2002424201419419E-3</v>
      </c>
      <c r="L1554" s="47"/>
    </row>
    <row r="1555" spans="1:12" x14ac:dyDescent="0.25">
      <c r="A1555" s="73" t="s">
        <v>108</v>
      </c>
      <c r="B1555" s="74" t="s">
        <v>119</v>
      </c>
      <c r="C1555" s="75">
        <v>44796</v>
      </c>
      <c r="D1555" s="74">
        <v>0.4617</v>
      </c>
      <c r="E1555" s="76">
        <v>80418</v>
      </c>
      <c r="F1555" s="77">
        <v>-20.007999999999999</v>
      </c>
      <c r="G1555" s="31">
        <f t="shared" si="99"/>
        <v>-2.0007999999999999</v>
      </c>
      <c r="H1555" s="32">
        <f t="shared" si="96"/>
        <v>477.21677000000005</v>
      </c>
      <c r="I1555" s="32">
        <f>MAX($H$19:H1555)</f>
        <v>483.26423000000005</v>
      </c>
      <c r="J1555" s="33">
        <f t="shared" si="97"/>
        <v>-6.0474600000000009</v>
      </c>
      <c r="K1555" s="34">
        <f t="shared" si="98"/>
        <v>-4.1751390709652281E-3</v>
      </c>
      <c r="L1555" s="47"/>
    </row>
    <row r="1556" spans="1:12" x14ac:dyDescent="0.25">
      <c r="A1556" s="73" t="s">
        <v>110</v>
      </c>
      <c r="B1556" s="74" t="s">
        <v>119</v>
      </c>
      <c r="C1556" s="75">
        <v>44796</v>
      </c>
      <c r="D1556" s="74">
        <v>1625.15</v>
      </c>
      <c r="E1556" s="76"/>
      <c r="F1556" s="77">
        <v>-20.053000000000001</v>
      </c>
      <c r="G1556" s="31">
        <f t="shared" si="99"/>
        <v>-2.0053000000000001</v>
      </c>
      <c r="H1556" s="32">
        <f t="shared" si="96"/>
        <v>475.21147000000008</v>
      </c>
      <c r="I1556" s="32">
        <f>MAX($H$19:H1556)</f>
        <v>483.26423000000005</v>
      </c>
      <c r="J1556" s="33">
        <f t="shared" si="97"/>
        <v>-8.0527599999999779</v>
      </c>
      <c r="K1556" s="34">
        <f t="shared" si="98"/>
        <v>-4.2020736194999797E-3</v>
      </c>
      <c r="L1556" s="47"/>
    </row>
    <row r="1557" spans="1:12" x14ac:dyDescent="0.25">
      <c r="A1557" s="73" t="s">
        <v>111</v>
      </c>
      <c r="B1557" s="74" t="s">
        <v>119</v>
      </c>
      <c r="C1557" s="75">
        <v>44796</v>
      </c>
      <c r="D1557" s="74">
        <v>7.0460000000000003</v>
      </c>
      <c r="E1557" s="76"/>
      <c r="F1557" s="77">
        <v>-19.892600000000002</v>
      </c>
      <c r="G1557" s="31">
        <f t="shared" si="99"/>
        <v>-1.9892600000000003</v>
      </c>
      <c r="H1557" s="32">
        <f t="shared" si="96"/>
        <v>473.22221000000008</v>
      </c>
      <c r="I1557" s="32">
        <f>MAX($H$19:H1557)</f>
        <v>483.26423000000005</v>
      </c>
      <c r="J1557" s="33">
        <f t="shared" si="97"/>
        <v>-10.04201999999998</v>
      </c>
      <c r="K1557" s="34">
        <f t="shared" si="98"/>
        <v>-4.1860521590524336E-3</v>
      </c>
      <c r="L1557" s="47"/>
    </row>
    <row r="1558" spans="1:12" x14ac:dyDescent="0.25">
      <c r="A1558" s="73" t="s">
        <v>113</v>
      </c>
      <c r="B1558" s="74" t="s">
        <v>119</v>
      </c>
      <c r="C1558" s="75">
        <v>44796</v>
      </c>
      <c r="D1558" s="74">
        <v>0.34239999999999998</v>
      </c>
      <c r="E1558" s="76"/>
      <c r="F1558" s="77">
        <v>-20.402200000000001</v>
      </c>
      <c r="G1558" s="31">
        <f t="shared" si="99"/>
        <v>-2.0402200000000001</v>
      </c>
      <c r="H1558" s="32">
        <f t="shared" si="96"/>
        <v>471.1819900000001</v>
      </c>
      <c r="I1558" s="32">
        <f>MAX($H$19:H1558)</f>
        <v>483.26423000000005</v>
      </c>
      <c r="J1558" s="33">
        <f t="shared" si="97"/>
        <v>-12.082239999999956</v>
      </c>
      <c r="K1558" s="34">
        <f t="shared" si="98"/>
        <v>-4.3113361057165456E-3</v>
      </c>
      <c r="L1558" s="47"/>
    </row>
    <row r="1559" spans="1:12" x14ac:dyDescent="0.25">
      <c r="A1559" s="73" t="s">
        <v>112</v>
      </c>
      <c r="B1559" s="74" t="s">
        <v>119</v>
      </c>
      <c r="C1559" s="75">
        <v>44796.083333333336</v>
      </c>
      <c r="D1559" s="74"/>
      <c r="E1559" s="76"/>
      <c r="F1559" s="77">
        <v>-19.966200000000001</v>
      </c>
      <c r="G1559" s="31">
        <f t="shared" si="99"/>
        <v>-1.9966200000000001</v>
      </c>
      <c r="H1559" s="32">
        <f t="shared" si="96"/>
        <v>469.18537000000009</v>
      </c>
      <c r="I1559" s="32">
        <f>MAX($H$19:H1559)</f>
        <v>483.26423000000005</v>
      </c>
      <c r="J1559" s="33">
        <f t="shared" si="97"/>
        <v>-14.078859999999963</v>
      </c>
      <c r="K1559" s="34">
        <f t="shared" si="98"/>
        <v>-4.237470961061196E-3</v>
      </c>
      <c r="L1559" s="47"/>
    </row>
    <row r="1560" spans="1:12" x14ac:dyDescent="0.25">
      <c r="A1560" s="73" t="s">
        <v>109</v>
      </c>
      <c r="B1560" s="74" t="s">
        <v>119</v>
      </c>
      <c r="C1560" s="75">
        <v>44796.416666666664</v>
      </c>
      <c r="D1560" s="74"/>
      <c r="E1560" s="76"/>
      <c r="F1560" s="77">
        <v>-9.5582000000000011</v>
      </c>
      <c r="G1560" s="31">
        <f t="shared" si="99"/>
        <v>-0.95582000000000011</v>
      </c>
      <c r="H1560" s="32">
        <f t="shared" si="96"/>
        <v>468.22955000000007</v>
      </c>
      <c r="I1560" s="32">
        <f>MAX($H$19:H1560)</f>
        <v>483.26423000000005</v>
      </c>
      <c r="J1560" s="33">
        <f t="shared" si="97"/>
        <v>-15.03467999999998</v>
      </c>
      <c r="K1560" s="34">
        <f t="shared" si="98"/>
        <v>-2.0371905458177464E-3</v>
      </c>
      <c r="L1560" s="47"/>
    </row>
    <row r="1561" spans="1:12" x14ac:dyDescent="0.25">
      <c r="A1561" s="73" t="s">
        <v>111</v>
      </c>
      <c r="B1561" s="74" t="s">
        <v>120</v>
      </c>
      <c r="C1561" s="75">
        <v>44798.666666666664</v>
      </c>
      <c r="D1561" s="74">
        <v>7.0860000000000003</v>
      </c>
      <c r="E1561" s="76"/>
      <c r="F1561" s="77">
        <v>8.0577000000000005</v>
      </c>
      <c r="G1561" s="31">
        <f t="shared" si="99"/>
        <v>0.8057700000000001</v>
      </c>
      <c r="H1561" s="32">
        <f t="shared" ref="H1561:H1624" si="100">(H1560+G1561)</f>
        <v>469.03532000000007</v>
      </c>
      <c r="I1561" s="32">
        <f>MAX($H$19:H1561)</f>
        <v>483.26423000000005</v>
      </c>
      <c r="J1561" s="33">
        <f t="shared" ref="J1561:J1624" si="101">(H1561-I1561)</f>
        <v>-14.228909999999985</v>
      </c>
      <c r="K1561" s="34">
        <f t="shared" si="98"/>
        <v>1.7208866890181529E-3</v>
      </c>
      <c r="L1561" s="47"/>
    </row>
    <row r="1562" spans="1:12" x14ac:dyDescent="0.25">
      <c r="A1562" s="73" t="s">
        <v>109</v>
      </c>
      <c r="B1562" s="74" t="s">
        <v>120</v>
      </c>
      <c r="C1562" s="75">
        <v>44799.25</v>
      </c>
      <c r="D1562" s="74"/>
      <c r="E1562" s="76"/>
      <c r="F1562" s="77">
        <v>6.3811</v>
      </c>
      <c r="G1562" s="31">
        <f t="shared" si="99"/>
        <v>0.63811000000000007</v>
      </c>
      <c r="H1562" s="32">
        <f t="shared" si="100"/>
        <v>469.67343000000005</v>
      </c>
      <c r="I1562" s="32">
        <f>MAX($H$19:H1562)</f>
        <v>483.26423000000005</v>
      </c>
      <c r="J1562" s="33">
        <f t="shared" si="101"/>
        <v>-13.590800000000002</v>
      </c>
      <c r="K1562" s="34">
        <f t="shared" si="98"/>
        <v>1.3604732368555084E-3</v>
      </c>
      <c r="L1562" s="47"/>
    </row>
    <row r="1563" spans="1:12" x14ac:dyDescent="0.25">
      <c r="A1563" s="73" t="s">
        <v>112</v>
      </c>
      <c r="B1563" s="74" t="s">
        <v>119</v>
      </c>
      <c r="C1563" s="75">
        <v>44799.583333333336</v>
      </c>
      <c r="D1563" s="74"/>
      <c r="E1563" s="76"/>
      <c r="F1563" s="77">
        <v>-19.904399999999999</v>
      </c>
      <c r="G1563" s="31">
        <f t="shared" si="99"/>
        <v>-1.99044</v>
      </c>
      <c r="H1563" s="32">
        <f t="shared" si="100"/>
        <v>467.68299000000007</v>
      </c>
      <c r="I1563" s="32">
        <f>MAX($H$19:H1563)</f>
        <v>483.26423000000005</v>
      </c>
      <c r="J1563" s="33">
        <f t="shared" si="101"/>
        <v>-15.58123999999998</v>
      </c>
      <c r="K1563" s="34">
        <f t="shared" si="98"/>
        <v>-4.237923358789919E-3</v>
      </c>
      <c r="L1563" s="47"/>
    </row>
    <row r="1564" spans="1:12" x14ac:dyDescent="0.25">
      <c r="A1564" s="73" t="s">
        <v>108</v>
      </c>
      <c r="B1564" s="74" t="s">
        <v>120</v>
      </c>
      <c r="C1564" s="75">
        <v>44799.666666666664</v>
      </c>
      <c r="D1564" s="74">
        <v>0.4516</v>
      </c>
      <c r="E1564" s="76">
        <v>68166</v>
      </c>
      <c r="F1564" s="77">
        <v>10.299900000000001</v>
      </c>
      <c r="G1564" s="31">
        <f t="shared" si="99"/>
        <v>1.0299900000000002</v>
      </c>
      <c r="H1564" s="32">
        <f t="shared" si="100"/>
        <v>468.71298000000007</v>
      </c>
      <c r="I1564" s="32">
        <f>MAX($H$19:H1564)</f>
        <v>483.26423000000005</v>
      </c>
      <c r="J1564" s="33">
        <f t="shared" si="101"/>
        <v>-14.551249999999982</v>
      </c>
      <c r="K1564" s="34">
        <f t="shared" ref="K1564:K1627" si="102">(H1564/H1563)-1</f>
        <v>2.2023251262570653E-3</v>
      </c>
      <c r="L1564" s="47"/>
    </row>
    <row r="1565" spans="1:12" x14ac:dyDescent="0.25">
      <c r="A1565" s="73" t="s">
        <v>113</v>
      </c>
      <c r="B1565" s="74" t="s">
        <v>120</v>
      </c>
      <c r="C1565" s="75">
        <v>44799.666666666664</v>
      </c>
      <c r="D1565" s="74">
        <v>0.33879999999999999</v>
      </c>
      <c r="E1565" s="76"/>
      <c r="F1565" s="77">
        <v>6.7763</v>
      </c>
      <c r="G1565" s="31">
        <f t="shared" si="99"/>
        <v>0.67763000000000007</v>
      </c>
      <c r="H1565" s="32">
        <f t="shared" si="100"/>
        <v>469.39061000000009</v>
      </c>
      <c r="I1565" s="32">
        <f>MAX($H$19:H1565)</f>
        <v>483.26423000000005</v>
      </c>
      <c r="J1565" s="33">
        <f t="shared" si="101"/>
        <v>-13.87361999999996</v>
      </c>
      <c r="K1565" s="34">
        <f t="shared" si="102"/>
        <v>1.4457248442321102E-3</v>
      </c>
      <c r="L1565" s="47"/>
    </row>
    <row r="1566" spans="1:12" x14ac:dyDescent="0.25">
      <c r="A1566" s="73" t="s">
        <v>112</v>
      </c>
      <c r="B1566" s="74" t="s">
        <v>120</v>
      </c>
      <c r="C1566" s="75">
        <v>44800</v>
      </c>
      <c r="D1566" s="74"/>
      <c r="E1566" s="76"/>
      <c r="F1566" s="77">
        <v>-19.890799999999999</v>
      </c>
      <c r="G1566" s="31">
        <f t="shared" si="99"/>
        <v>-1.98908</v>
      </c>
      <c r="H1566" s="32">
        <f t="shared" si="100"/>
        <v>467.40153000000009</v>
      </c>
      <c r="I1566" s="32">
        <f>MAX($H$19:H1566)</f>
        <v>483.26423000000005</v>
      </c>
      <c r="J1566" s="33">
        <f t="shared" si="101"/>
        <v>-15.862699999999961</v>
      </c>
      <c r="K1566" s="34">
        <f t="shared" si="102"/>
        <v>-4.2375794436961822E-3</v>
      </c>
      <c r="L1566" s="47"/>
    </row>
    <row r="1567" spans="1:12" x14ac:dyDescent="0.25">
      <c r="A1567" s="73" t="s">
        <v>108</v>
      </c>
      <c r="B1567" s="74" t="s">
        <v>120</v>
      </c>
      <c r="C1567" s="75">
        <v>44802</v>
      </c>
      <c r="D1567" s="74">
        <v>0.42920000000000003</v>
      </c>
      <c r="E1567" s="76">
        <v>89126</v>
      </c>
      <c r="F1567" s="77">
        <v>-19.6434</v>
      </c>
      <c r="G1567" s="31">
        <f t="shared" si="99"/>
        <v>-1.96434</v>
      </c>
      <c r="H1567" s="32">
        <f t="shared" si="100"/>
        <v>465.4371900000001</v>
      </c>
      <c r="I1567" s="32">
        <f>MAX($H$19:H1567)</f>
        <v>483.26423000000005</v>
      </c>
      <c r="J1567" s="33">
        <f t="shared" si="101"/>
        <v>-17.827039999999954</v>
      </c>
      <c r="K1567" s="34">
        <f t="shared" si="102"/>
        <v>-4.2026820066249915E-3</v>
      </c>
      <c r="L1567" s="47"/>
    </row>
    <row r="1568" spans="1:12" x14ac:dyDescent="0.25">
      <c r="A1568" s="73" t="s">
        <v>111</v>
      </c>
      <c r="B1568" s="74" t="s">
        <v>120</v>
      </c>
      <c r="C1568" s="75">
        <v>44802</v>
      </c>
      <c r="D1568" s="74">
        <v>6.2549999999999999</v>
      </c>
      <c r="E1568" s="76"/>
      <c r="F1568" s="77">
        <v>-19.3096</v>
      </c>
      <c r="G1568" s="31">
        <f t="shared" si="99"/>
        <v>-1.93096</v>
      </c>
      <c r="H1568" s="32">
        <f t="shared" si="100"/>
        <v>463.50623000000007</v>
      </c>
      <c r="I1568" s="32">
        <f>MAX($H$19:H1568)</f>
        <v>483.26423000000005</v>
      </c>
      <c r="J1568" s="33">
        <f t="shared" si="101"/>
        <v>-19.757999999999981</v>
      </c>
      <c r="K1568" s="34">
        <f t="shared" si="102"/>
        <v>-4.1487015680892192E-3</v>
      </c>
      <c r="L1568" s="47"/>
    </row>
    <row r="1569" spans="1:12" x14ac:dyDescent="0.25">
      <c r="A1569" s="73" t="s">
        <v>112</v>
      </c>
      <c r="B1569" s="74" t="s">
        <v>120</v>
      </c>
      <c r="C1569" s="75">
        <v>44802</v>
      </c>
      <c r="D1569" s="74"/>
      <c r="E1569" s="76"/>
      <c r="F1569" s="77">
        <v>6.7824</v>
      </c>
      <c r="G1569" s="31">
        <f t="shared" si="99"/>
        <v>0.67824000000000007</v>
      </c>
      <c r="H1569" s="32">
        <f t="shared" si="100"/>
        <v>464.18447000000009</v>
      </c>
      <c r="I1569" s="32">
        <f>MAX($H$19:H1569)</f>
        <v>483.26423000000005</v>
      </c>
      <c r="J1569" s="33">
        <f t="shared" si="101"/>
        <v>-19.079759999999965</v>
      </c>
      <c r="K1569" s="34">
        <f t="shared" si="102"/>
        <v>1.4632813026052016E-3</v>
      </c>
      <c r="L1569" s="47"/>
    </row>
    <row r="1570" spans="1:12" x14ac:dyDescent="0.25">
      <c r="A1570" s="73" t="s">
        <v>112</v>
      </c>
      <c r="B1570" s="74" t="s">
        <v>119</v>
      </c>
      <c r="C1570" s="75">
        <v>44802.666666666664</v>
      </c>
      <c r="D1570" s="74"/>
      <c r="E1570" s="76"/>
      <c r="F1570" s="77">
        <v>6.4891000000000005</v>
      </c>
      <c r="G1570" s="31">
        <f t="shared" si="99"/>
        <v>0.6489100000000001</v>
      </c>
      <c r="H1570" s="32">
        <f t="shared" si="100"/>
        <v>464.83338000000009</v>
      </c>
      <c r="I1570" s="32">
        <f>MAX($H$19:H1570)</f>
        <v>483.26423000000005</v>
      </c>
      <c r="J1570" s="33">
        <f t="shared" si="101"/>
        <v>-18.430849999999964</v>
      </c>
      <c r="K1570" s="34">
        <f t="shared" si="102"/>
        <v>1.3979571526812062E-3</v>
      </c>
      <c r="L1570" s="47"/>
    </row>
    <row r="1571" spans="1:12" x14ac:dyDescent="0.25">
      <c r="A1571" s="73" t="s">
        <v>109</v>
      </c>
      <c r="B1571" s="74" t="s">
        <v>120</v>
      </c>
      <c r="C1571" s="75">
        <v>44803.666666666664</v>
      </c>
      <c r="D1571" s="74"/>
      <c r="E1571" s="76"/>
      <c r="F1571" s="77">
        <v>-20.1556</v>
      </c>
      <c r="G1571" s="31">
        <f t="shared" si="99"/>
        <v>-2.0155600000000002</v>
      </c>
      <c r="H1571" s="32">
        <f t="shared" si="100"/>
        <v>462.8178200000001</v>
      </c>
      <c r="I1571" s="32">
        <f>MAX($H$19:H1571)</f>
        <v>483.26423000000005</v>
      </c>
      <c r="J1571" s="33">
        <f t="shared" si="101"/>
        <v>-20.446409999999958</v>
      </c>
      <c r="K1571" s="34">
        <f t="shared" si="102"/>
        <v>-4.3360913538523782E-3</v>
      </c>
      <c r="L1571" s="47"/>
    </row>
    <row r="1572" spans="1:12" x14ac:dyDescent="0.25">
      <c r="A1572" s="73" t="s">
        <v>112</v>
      </c>
      <c r="B1572" s="74" t="s">
        <v>120</v>
      </c>
      <c r="C1572" s="75">
        <v>44803.666666666664</v>
      </c>
      <c r="D1572" s="74"/>
      <c r="E1572" s="76"/>
      <c r="F1572" s="77">
        <v>6.7899000000000003</v>
      </c>
      <c r="G1572" s="31">
        <f t="shared" si="99"/>
        <v>0.67899000000000009</v>
      </c>
      <c r="H1572" s="32">
        <f t="shared" si="100"/>
        <v>463.4968100000001</v>
      </c>
      <c r="I1572" s="32">
        <f>MAX($H$19:H1572)</f>
        <v>483.26423000000005</v>
      </c>
      <c r="J1572" s="33">
        <f t="shared" si="101"/>
        <v>-19.767419999999959</v>
      </c>
      <c r="K1572" s="34">
        <f t="shared" si="102"/>
        <v>1.4670783419705735E-3</v>
      </c>
      <c r="L1572" s="47"/>
    </row>
    <row r="1573" spans="1:12" x14ac:dyDescent="0.25">
      <c r="A1573" s="73" t="s">
        <v>113</v>
      </c>
      <c r="B1573" s="74" t="s">
        <v>120</v>
      </c>
      <c r="C1573" s="75">
        <v>44803.666666666664</v>
      </c>
      <c r="D1573" s="74">
        <v>0.32250000000000001</v>
      </c>
      <c r="E1573" s="76"/>
      <c r="F1573" s="77">
        <v>-19.8582</v>
      </c>
      <c r="G1573" s="31">
        <f t="shared" si="99"/>
        <v>-1.9858200000000001</v>
      </c>
      <c r="H1573" s="32">
        <f t="shared" si="100"/>
        <v>461.51099000000011</v>
      </c>
      <c r="I1573" s="32">
        <f>MAX($H$19:H1573)</f>
        <v>483.26423000000005</v>
      </c>
      <c r="J1573" s="33">
        <f t="shared" si="101"/>
        <v>-21.753239999999948</v>
      </c>
      <c r="K1573" s="34">
        <f t="shared" si="102"/>
        <v>-4.2844307817350158E-3</v>
      </c>
      <c r="L1573" s="47"/>
    </row>
    <row r="1574" spans="1:12" x14ac:dyDescent="0.25">
      <c r="A1574" s="73" t="s">
        <v>108</v>
      </c>
      <c r="B1574" s="74" t="s">
        <v>120</v>
      </c>
      <c r="C1574" s="75">
        <v>44803.75</v>
      </c>
      <c r="D1574" s="74">
        <v>0.44059999999999999</v>
      </c>
      <c r="E1574" s="76">
        <v>95648</v>
      </c>
      <c r="F1574" s="77">
        <v>-19.435600000000001</v>
      </c>
      <c r="G1574" s="31">
        <f t="shared" si="99"/>
        <v>-1.9435600000000002</v>
      </c>
      <c r="H1574" s="32">
        <f t="shared" si="100"/>
        <v>459.56743000000012</v>
      </c>
      <c r="I1574" s="32">
        <f>MAX($H$19:H1574)</f>
        <v>483.26423000000005</v>
      </c>
      <c r="J1574" s="33">
        <f t="shared" si="101"/>
        <v>-23.696799999999939</v>
      </c>
      <c r="K1574" s="34">
        <f t="shared" si="102"/>
        <v>-4.2112973301026146E-3</v>
      </c>
      <c r="L1574" s="47"/>
    </row>
    <row r="1575" spans="1:12" x14ac:dyDescent="0.25">
      <c r="A1575" s="73" t="s">
        <v>108</v>
      </c>
      <c r="B1575" s="74" t="s">
        <v>119</v>
      </c>
      <c r="C1575" s="75">
        <v>44804.166666666664</v>
      </c>
      <c r="D1575" s="74">
        <v>0.46129999999999999</v>
      </c>
      <c r="E1575" s="76">
        <v>94029</v>
      </c>
      <c r="F1575" s="77">
        <v>-20.009399999999999</v>
      </c>
      <c r="G1575" s="31">
        <f t="shared" si="99"/>
        <v>-2.0009399999999999</v>
      </c>
      <c r="H1575" s="32">
        <f t="shared" si="100"/>
        <v>457.5664900000001</v>
      </c>
      <c r="I1575" s="32">
        <f>MAX($H$19:H1575)</f>
        <v>483.26423000000005</v>
      </c>
      <c r="J1575" s="33">
        <f t="shared" si="101"/>
        <v>-25.697739999999953</v>
      </c>
      <c r="K1575" s="34">
        <f t="shared" si="102"/>
        <v>-4.3539639003573605E-3</v>
      </c>
      <c r="L1575" s="47"/>
    </row>
    <row r="1576" spans="1:12" x14ac:dyDescent="0.25">
      <c r="A1576" s="73" t="s">
        <v>109</v>
      </c>
      <c r="B1576" s="74" t="s">
        <v>119</v>
      </c>
      <c r="C1576" s="75">
        <v>44804.166666666664</v>
      </c>
      <c r="D1576" s="74"/>
      <c r="E1576" s="76"/>
      <c r="F1576" s="77">
        <v>-19.852799999999998</v>
      </c>
      <c r="G1576" s="31">
        <f t="shared" si="99"/>
        <v>-1.9852799999999999</v>
      </c>
      <c r="H1576" s="32">
        <f t="shared" si="100"/>
        <v>455.58121000000011</v>
      </c>
      <c r="I1576" s="32">
        <f>MAX($H$19:H1576)</f>
        <v>483.26423000000005</v>
      </c>
      <c r="J1576" s="33">
        <f t="shared" si="101"/>
        <v>-27.683019999999942</v>
      </c>
      <c r="K1576" s="34">
        <f t="shared" si="102"/>
        <v>-4.3387792668121428E-3</v>
      </c>
      <c r="L1576" s="47"/>
    </row>
    <row r="1577" spans="1:12" x14ac:dyDescent="0.25">
      <c r="A1577" s="73" t="s">
        <v>113</v>
      </c>
      <c r="B1577" s="74" t="s">
        <v>119</v>
      </c>
      <c r="C1577" s="75">
        <v>44804.166666666664</v>
      </c>
      <c r="D1577" s="74">
        <v>0.33040000000000003</v>
      </c>
      <c r="E1577" s="76"/>
      <c r="F1577" s="77">
        <v>-19.696999999999999</v>
      </c>
      <c r="G1577" s="31">
        <f t="shared" ref="G1577:G1640" si="103">(F1577*0.1)</f>
        <v>-1.9697</v>
      </c>
      <c r="H1577" s="32">
        <f t="shared" si="100"/>
        <v>453.61151000000012</v>
      </c>
      <c r="I1577" s="32">
        <f>MAX($H$19:H1577)</f>
        <v>483.26423000000005</v>
      </c>
      <c r="J1577" s="33">
        <f t="shared" si="101"/>
        <v>-29.652719999999931</v>
      </c>
      <c r="K1577" s="34">
        <f t="shared" si="102"/>
        <v>-4.3234882316590673E-3</v>
      </c>
      <c r="L1577" s="47"/>
    </row>
    <row r="1578" spans="1:12" x14ac:dyDescent="0.25">
      <c r="A1578" s="73" t="s">
        <v>111</v>
      </c>
      <c r="B1578" s="74" t="s">
        <v>119</v>
      </c>
      <c r="C1578" s="75">
        <v>44804.25</v>
      </c>
      <c r="D1578" s="74">
        <v>6.8019999999999996</v>
      </c>
      <c r="E1578" s="76"/>
      <c r="F1578" s="77">
        <v>-20.276800000000001</v>
      </c>
      <c r="G1578" s="31">
        <f t="shared" si="103"/>
        <v>-2.0276800000000001</v>
      </c>
      <c r="H1578" s="32">
        <f t="shared" si="100"/>
        <v>451.58383000000015</v>
      </c>
      <c r="I1578" s="32">
        <f>MAX($H$19:H1578)</f>
        <v>483.26423000000005</v>
      </c>
      <c r="J1578" s="33">
        <f t="shared" si="101"/>
        <v>-31.680399999999906</v>
      </c>
      <c r="K1578" s="34">
        <f t="shared" si="102"/>
        <v>-4.4700805762181162E-3</v>
      </c>
      <c r="L1578" s="47"/>
    </row>
    <row r="1579" spans="1:12" x14ac:dyDescent="0.25">
      <c r="A1579" s="73" t="s">
        <v>112</v>
      </c>
      <c r="B1579" s="74" t="s">
        <v>119</v>
      </c>
      <c r="C1579" s="75">
        <v>44804.25</v>
      </c>
      <c r="D1579" s="74"/>
      <c r="E1579" s="76"/>
      <c r="F1579" s="77">
        <v>6.4707000000000008</v>
      </c>
      <c r="G1579" s="31">
        <f t="shared" si="103"/>
        <v>0.64707000000000015</v>
      </c>
      <c r="H1579" s="32">
        <f t="shared" si="100"/>
        <v>452.23090000000013</v>
      </c>
      <c r="I1579" s="32">
        <f>MAX($H$19:H1579)</f>
        <v>483.26423000000005</v>
      </c>
      <c r="J1579" s="33">
        <f t="shared" si="101"/>
        <v>-31.033329999999921</v>
      </c>
      <c r="K1579" s="34">
        <f t="shared" si="102"/>
        <v>1.4328901014901696E-3</v>
      </c>
      <c r="L1579" s="47"/>
    </row>
    <row r="1580" spans="1:12" x14ac:dyDescent="0.25">
      <c r="A1580" s="73" t="s">
        <v>113</v>
      </c>
      <c r="B1580" s="74" t="s">
        <v>120</v>
      </c>
      <c r="C1580" s="75">
        <v>44804.75</v>
      </c>
      <c r="D1580" s="74">
        <v>0.3236</v>
      </c>
      <c r="E1580" s="76"/>
      <c r="F1580" s="77">
        <v>-14.5786</v>
      </c>
      <c r="G1580" s="31">
        <f t="shared" si="103"/>
        <v>-1.4578600000000002</v>
      </c>
      <c r="H1580" s="32">
        <f t="shared" si="100"/>
        <v>450.77304000000015</v>
      </c>
      <c r="I1580" s="32">
        <f>MAX($H$19:H1580)</f>
        <v>483.26423000000005</v>
      </c>
      <c r="J1580" s="33">
        <f t="shared" si="101"/>
        <v>-32.491189999999904</v>
      </c>
      <c r="K1580" s="34">
        <f t="shared" si="102"/>
        <v>-3.2237071814420482E-3</v>
      </c>
      <c r="L1580" s="47"/>
    </row>
    <row r="1581" spans="1:12" x14ac:dyDescent="0.25">
      <c r="A1581" s="73" t="s">
        <v>109</v>
      </c>
      <c r="B1581" s="74" t="s">
        <v>120</v>
      </c>
      <c r="C1581" s="75">
        <v>44805.333333333336</v>
      </c>
      <c r="D1581" s="74"/>
      <c r="E1581" s="76"/>
      <c r="F1581" s="77">
        <v>6.6228999999999996</v>
      </c>
      <c r="G1581" s="31">
        <f t="shared" si="103"/>
        <v>0.66229000000000005</v>
      </c>
      <c r="H1581" s="32">
        <f t="shared" si="100"/>
        <v>451.43533000000014</v>
      </c>
      <c r="I1581" s="32">
        <f>MAX($H$19:H1581)</f>
        <v>483.26423000000005</v>
      </c>
      <c r="J1581" s="33">
        <f t="shared" si="101"/>
        <v>-31.828899999999919</v>
      </c>
      <c r="K1581" s="34">
        <f t="shared" si="102"/>
        <v>1.4692316115443305E-3</v>
      </c>
      <c r="L1581" s="47"/>
    </row>
    <row r="1582" spans="1:12" x14ac:dyDescent="0.25">
      <c r="A1582" s="73" t="s">
        <v>108</v>
      </c>
      <c r="B1582" s="74" t="s">
        <v>119</v>
      </c>
      <c r="C1582" s="75">
        <v>44805.916666666664</v>
      </c>
      <c r="D1582" s="74">
        <v>0.45729999999999998</v>
      </c>
      <c r="E1582" s="76">
        <v>87145</v>
      </c>
      <c r="F1582" s="77">
        <v>6.5794000000000006</v>
      </c>
      <c r="G1582" s="31">
        <f t="shared" si="103"/>
        <v>0.65794000000000008</v>
      </c>
      <c r="H1582" s="32">
        <f t="shared" si="100"/>
        <v>452.09327000000013</v>
      </c>
      <c r="I1582" s="32">
        <f>MAX($H$19:H1582)</f>
        <v>483.26423000000005</v>
      </c>
      <c r="J1582" s="33">
        <f t="shared" si="101"/>
        <v>-31.170959999999923</v>
      </c>
      <c r="K1582" s="34">
        <f t="shared" si="102"/>
        <v>1.4574402052227597E-3</v>
      </c>
      <c r="L1582" s="47"/>
    </row>
    <row r="1583" spans="1:12" x14ac:dyDescent="0.25">
      <c r="A1583" s="73" t="s">
        <v>113</v>
      </c>
      <c r="B1583" s="74" t="s">
        <v>119</v>
      </c>
      <c r="C1583" s="75">
        <v>44805.916666666664</v>
      </c>
      <c r="D1583" s="74">
        <v>0.33040000000000003</v>
      </c>
      <c r="E1583" s="76"/>
      <c r="F1583" s="77">
        <v>-4.5751999999999997</v>
      </c>
      <c r="G1583" s="31">
        <f t="shared" si="103"/>
        <v>-0.45751999999999998</v>
      </c>
      <c r="H1583" s="32">
        <f t="shared" si="100"/>
        <v>451.63575000000014</v>
      </c>
      <c r="I1583" s="32">
        <f>MAX($H$19:H1583)</f>
        <v>483.26423000000005</v>
      </c>
      <c r="J1583" s="33">
        <f t="shared" si="101"/>
        <v>-31.628479999999911</v>
      </c>
      <c r="K1583" s="34">
        <f t="shared" si="102"/>
        <v>-1.0120035628931046E-3</v>
      </c>
      <c r="L1583" s="47"/>
    </row>
    <row r="1584" spans="1:12" x14ac:dyDescent="0.25">
      <c r="A1584" s="73" t="s">
        <v>111</v>
      </c>
      <c r="B1584" s="74" t="s">
        <v>119</v>
      </c>
      <c r="C1584" s="75">
        <v>44806</v>
      </c>
      <c r="D1584" s="74">
        <v>6.9240000000000004</v>
      </c>
      <c r="E1584" s="76"/>
      <c r="F1584" s="77">
        <v>8.8201000000000001</v>
      </c>
      <c r="G1584" s="31">
        <f t="shared" si="103"/>
        <v>0.88201000000000007</v>
      </c>
      <c r="H1584" s="32">
        <f t="shared" si="100"/>
        <v>452.51776000000012</v>
      </c>
      <c r="I1584" s="32">
        <f>MAX($H$19:H1584)</f>
        <v>483.26423000000005</v>
      </c>
      <c r="J1584" s="33">
        <f t="shared" si="101"/>
        <v>-30.746469999999931</v>
      </c>
      <c r="K1584" s="34">
        <f t="shared" si="102"/>
        <v>1.9529233458599471E-3</v>
      </c>
      <c r="L1584" s="47"/>
    </row>
    <row r="1585" spans="1:12" x14ac:dyDescent="0.25">
      <c r="A1585" s="73" t="s">
        <v>109</v>
      </c>
      <c r="B1585" s="74" t="s">
        <v>119</v>
      </c>
      <c r="C1585" s="75">
        <v>44806.166666666664</v>
      </c>
      <c r="D1585" s="74"/>
      <c r="E1585" s="76"/>
      <c r="F1585" s="77">
        <v>6.7397</v>
      </c>
      <c r="G1585" s="31">
        <f t="shared" si="103"/>
        <v>0.67397000000000007</v>
      </c>
      <c r="H1585" s="32">
        <f t="shared" si="100"/>
        <v>453.19173000000012</v>
      </c>
      <c r="I1585" s="32">
        <f>MAX($H$19:H1585)</f>
        <v>483.26423000000005</v>
      </c>
      <c r="J1585" s="33">
        <f t="shared" si="101"/>
        <v>-30.072499999999934</v>
      </c>
      <c r="K1585" s="34">
        <f t="shared" si="102"/>
        <v>1.489378008058706E-3</v>
      </c>
      <c r="L1585" s="47"/>
    </row>
    <row r="1586" spans="1:12" x14ac:dyDescent="0.25">
      <c r="A1586" s="73" t="s">
        <v>110</v>
      </c>
      <c r="B1586" s="74" t="s">
        <v>119</v>
      </c>
      <c r="C1586" s="75">
        <v>44806.333333333336</v>
      </c>
      <c r="D1586" s="74">
        <v>1594.55</v>
      </c>
      <c r="E1586" s="76"/>
      <c r="F1586" s="77">
        <v>6.5725999999999996</v>
      </c>
      <c r="G1586" s="31">
        <f t="shared" si="103"/>
        <v>0.65725999999999996</v>
      </c>
      <c r="H1586" s="32">
        <f t="shared" si="100"/>
        <v>453.84899000000013</v>
      </c>
      <c r="I1586" s="32">
        <f>MAX($H$19:H1586)</f>
        <v>483.26423000000005</v>
      </c>
      <c r="J1586" s="33">
        <f t="shared" si="101"/>
        <v>-29.415239999999926</v>
      </c>
      <c r="K1586" s="34">
        <f t="shared" si="102"/>
        <v>1.4502912486951125E-3</v>
      </c>
      <c r="L1586" s="47"/>
    </row>
    <row r="1587" spans="1:12" x14ac:dyDescent="0.25">
      <c r="A1587" s="73" t="s">
        <v>108</v>
      </c>
      <c r="B1587" s="74" t="s">
        <v>120</v>
      </c>
      <c r="C1587" s="75">
        <v>44806.833333333336</v>
      </c>
      <c r="D1587" s="74">
        <v>0.45100000000000001</v>
      </c>
      <c r="E1587" s="76">
        <v>93501</v>
      </c>
      <c r="F1587" s="77">
        <v>-19.4482</v>
      </c>
      <c r="G1587" s="31">
        <f t="shared" si="103"/>
        <v>-1.94482</v>
      </c>
      <c r="H1587" s="32">
        <f t="shared" si="100"/>
        <v>451.90417000000014</v>
      </c>
      <c r="I1587" s="32">
        <f>MAX($H$19:H1587)</f>
        <v>483.26423000000005</v>
      </c>
      <c r="J1587" s="33">
        <f t="shared" si="101"/>
        <v>-31.360059999999919</v>
      </c>
      <c r="K1587" s="34">
        <f t="shared" si="102"/>
        <v>-4.2851698314895215E-3</v>
      </c>
      <c r="L1587" s="47"/>
    </row>
    <row r="1588" spans="1:12" x14ac:dyDescent="0.25">
      <c r="A1588" s="73" t="s">
        <v>109</v>
      </c>
      <c r="B1588" s="74" t="s">
        <v>120</v>
      </c>
      <c r="C1588" s="75">
        <v>44806.833333333336</v>
      </c>
      <c r="D1588" s="74"/>
      <c r="E1588" s="76"/>
      <c r="F1588" s="77">
        <v>3.9205999999999999</v>
      </c>
      <c r="G1588" s="31">
        <f t="shared" si="103"/>
        <v>0.39206000000000002</v>
      </c>
      <c r="H1588" s="32">
        <f t="shared" si="100"/>
        <v>452.29623000000015</v>
      </c>
      <c r="I1588" s="32">
        <f>MAX($H$19:H1588)</f>
        <v>483.26423000000005</v>
      </c>
      <c r="J1588" s="33">
        <f t="shared" si="101"/>
        <v>-30.967999999999904</v>
      </c>
      <c r="K1588" s="34">
        <f t="shared" si="102"/>
        <v>8.6757331759068634E-4</v>
      </c>
      <c r="L1588" s="47"/>
    </row>
    <row r="1589" spans="1:12" x14ac:dyDescent="0.25">
      <c r="A1589" s="73" t="s">
        <v>110</v>
      </c>
      <c r="B1589" s="74" t="s">
        <v>120</v>
      </c>
      <c r="C1589" s="75">
        <v>44806.833333333336</v>
      </c>
      <c r="D1589" s="74">
        <v>1560.98</v>
      </c>
      <c r="E1589" s="76"/>
      <c r="F1589" s="77">
        <v>1.3633999999999999</v>
      </c>
      <c r="G1589" s="31">
        <f t="shared" si="103"/>
        <v>0.13633999999999999</v>
      </c>
      <c r="H1589" s="32">
        <f t="shared" si="100"/>
        <v>452.43257000000017</v>
      </c>
      <c r="I1589" s="32">
        <f>MAX($H$19:H1589)</f>
        <v>483.26423000000005</v>
      </c>
      <c r="J1589" s="33">
        <f t="shared" si="101"/>
        <v>-30.831659999999886</v>
      </c>
      <c r="K1589" s="34">
        <f t="shared" si="102"/>
        <v>3.0143961182260703E-4</v>
      </c>
      <c r="L1589" s="47"/>
    </row>
    <row r="1590" spans="1:12" x14ac:dyDescent="0.25">
      <c r="A1590" s="73" t="s">
        <v>108</v>
      </c>
      <c r="B1590" s="74" t="s">
        <v>119</v>
      </c>
      <c r="C1590" s="75">
        <v>44807.416666666664</v>
      </c>
      <c r="D1590" s="74">
        <v>0.46910000000000002</v>
      </c>
      <c r="E1590" s="76">
        <v>85579</v>
      </c>
      <c r="F1590" s="77">
        <v>31.313299999999998</v>
      </c>
      <c r="G1590" s="31">
        <f t="shared" si="103"/>
        <v>3.1313300000000002</v>
      </c>
      <c r="H1590" s="32">
        <f t="shared" si="100"/>
        <v>455.56390000000016</v>
      </c>
      <c r="I1590" s="32">
        <f>MAX($H$19:H1590)</f>
        <v>483.26423000000005</v>
      </c>
      <c r="J1590" s="33">
        <f t="shared" si="101"/>
        <v>-27.700329999999894</v>
      </c>
      <c r="K1590" s="34">
        <f t="shared" si="102"/>
        <v>6.9210976566076443E-3</v>
      </c>
      <c r="L1590" s="47"/>
    </row>
    <row r="1591" spans="1:12" x14ac:dyDescent="0.25">
      <c r="A1591" s="73" t="s">
        <v>111</v>
      </c>
      <c r="B1591" s="74" t="s">
        <v>119</v>
      </c>
      <c r="C1591" s="75">
        <v>44808.5</v>
      </c>
      <c r="D1591" s="74">
        <v>7.0640000000000001</v>
      </c>
      <c r="E1591" s="76"/>
      <c r="F1591" s="77">
        <v>17.493499999999997</v>
      </c>
      <c r="G1591" s="31">
        <f t="shared" si="103"/>
        <v>1.7493499999999997</v>
      </c>
      <c r="H1591" s="32">
        <f t="shared" si="100"/>
        <v>457.31325000000015</v>
      </c>
      <c r="I1591" s="32">
        <f>MAX($H$19:H1591)</f>
        <v>483.26423000000005</v>
      </c>
      <c r="J1591" s="33">
        <f t="shared" si="101"/>
        <v>-25.950979999999902</v>
      </c>
      <c r="K1591" s="34">
        <f t="shared" si="102"/>
        <v>3.8399662484231989E-3</v>
      </c>
      <c r="L1591" s="47"/>
    </row>
    <row r="1592" spans="1:12" x14ac:dyDescent="0.25">
      <c r="A1592" s="73" t="s">
        <v>112</v>
      </c>
      <c r="B1592" s="74" t="s">
        <v>119</v>
      </c>
      <c r="C1592" s="75">
        <v>44810.083333333336</v>
      </c>
      <c r="D1592" s="74"/>
      <c r="E1592" s="76"/>
      <c r="F1592" s="77">
        <v>-19.9192</v>
      </c>
      <c r="G1592" s="31">
        <f t="shared" si="103"/>
        <v>-1.9919200000000001</v>
      </c>
      <c r="H1592" s="32">
        <f t="shared" si="100"/>
        <v>455.32133000000016</v>
      </c>
      <c r="I1592" s="32">
        <f>MAX($H$19:H1592)</f>
        <v>483.26423000000005</v>
      </c>
      <c r="J1592" s="33">
        <f t="shared" si="101"/>
        <v>-27.942899999999895</v>
      </c>
      <c r="K1592" s="34">
        <f t="shared" si="102"/>
        <v>-4.3557014803310423E-3</v>
      </c>
      <c r="L1592" s="47"/>
    </row>
    <row r="1593" spans="1:12" x14ac:dyDescent="0.25">
      <c r="A1593" s="73" t="s">
        <v>108</v>
      </c>
      <c r="B1593" s="74" t="s">
        <v>119</v>
      </c>
      <c r="C1593" s="75">
        <v>44810.25</v>
      </c>
      <c r="D1593" s="74">
        <v>0.50649999999999995</v>
      </c>
      <c r="E1593" s="76">
        <v>83647</v>
      </c>
      <c r="F1593" s="77">
        <v>-20.175599999999999</v>
      </c>
      <c r="G1593" s="31">
        <f t="shared" si="103"/>
        <v>-2.01756</v>
      </c>
      <c r="H1593" s="32">
        <f t="shared" si="100"/>
        <v>453.30377000000016</v>
      </c>
      <c r="I1593" s="32">
        <f>MAX($H$19:H1593)</f>
        <v>483.26423000000005</v>
      </c>
      <c r="J1593" s="33">
        <f t="shared" si="101"/>
        <v>-29.960459999999898</v>
      </c>
      <c r="K1593" s="34">
        <f t="shared" si="102"/>
        <v>-4.431068493979895E-3</v>
      </c>
      <c r="L1593" s="47"/>
    </row>
    <row r="1594" spans="1:12" x14ac:dyDescent="0.25">
      <c r="A1594" s="73" t="s">
        <v>109</v>
      </c>
      <c r="B1594" s="74" t="s">
        <v>119</v>
      </c>
      <c r="C1594" s="75">
        <v>44810.333333333336</v>
      </c>
      <c r="D1594" s="74"/>
      <c r="E1594" s="76"/>
      <c r="F1594" s="77">
        <v>-20.1448</v>
      </c>
      <c r="G1594" s="31">
        <f t="shared" si="103"/>
        <v>-2.0144800000000003</v>
      </c>
      <c r="H1594" s="32">
        <f t="shared" si="100"/>
        <v>451.28929000000016</v>
      </c>
      <c r="I1594" s="32">
        <f>MAX($H$19:H1594)</f>
        <v>483.26423000000005</v>
      </c>
      <c r="J1594" s="33">
        <f t="shared" si="101"/>
        <v>-31.97493999999989</v>
      </c>
      <c r="K1594" s="34">
        <f t="shared" si="102"/>
        <v>-4.4439956896894506E-3</v>
      </c>
      <c r="L1594" s="47"/>
    </row>
    <row r="1595" spans="1:12" x14ac:dyDescent="0.25">
      <c r="A1595" s="73" t="s">
        <v>109</v>
      </c>
      <c r="B1595" s="74" t="s">
        <v>120</v>
      </c>
      <c r="C1595" s="75">
        <v>44810.75</v>
      </c>
      <c r="D1595" s="74"/>
      <c r="E1595" s="76"/>
      <c r="F1595" s="77">
        <v>14.180099999999999</v>
      </c>
      <c r="G1595" s="31">
        <f t="shared" si="103"/>
        <v>1.41801</v>
      </c>
      <c r="H1595" s="32">
        <f t="shared" si="100"/>
        <v>452.70730000000015</v>
      </c>
      <c r="I1595" s="32">
        <f>MAX($H$19:H1595)</f>
        <v>483.26423000000005</v>
      </c>
      <c r="J1595" s="33">
        <f t="shared" si="101"/>
        <v>-30.556929999999909</v>
      </c>
      <c r="K1595" s="34">
        <f t="shared" si="102"/>
        <v>3.1421308491499378E-3</v>
      </c>
      <c r="L1595" s="47"/>
    </row>
    <row r="1596" spans="1:12" x14ac:dyDescent="0.25">
      <c r="A1596" s="73" t="s">
        <v>112</v>
      </c>
      <c r="B1596" s="74" t="s">
        <v>120</v>
      </c>
      <c r="C1596" s="75">
        <v>44810.75</v>
      </c>
      <c r="D1596" s="74"/>
      <c r="E1596" s="76"/>
      <c r="F1596" s="77">
        <v>17.746700000000001</v>
      </c>
      <c r="G1596" s="31">
        <f t="shared" si="103"/>
        <v>1.7746700000000002</v>
      </c>
      <c r="H1596" s="32">
        <f t="shared" si="100"/>
        <v>454.48197000000016</v>
      </c>
      <c r="I1596" s="32">
        <f>MAX($H$19:H1596)</f>
        <v>483.26423000000005</v>
      </c>
      <c r="J1596" s="33">
        <f t="shared" si="101"/>
        <v>-28.782259999999894</v>
      </c>
      <c r="K1596" s="34">
        <f t="shared" si="102"/>
        <v>3.9201267573993892E-3</v>
      </c>
      <c r="L1596" s="47"/>
    </row>
    <row r="1597" spans="1:12" x14ac:dyDescent="0.25">
      <c r="A1597" s="73" t="s">
        <v>113</v>
      </c>
      <c r="B1597" s="74" t="s">
        <v>120</v>
      </c>
      <c r="C1597" s="75">
        <v>44810.75</v>
      </c>
      <c r="D1597" s="74">
        <v>0.3236</v>
      </c>
      <c r="E1597" s="76"/>
      <c r="F1597" s="77">
        <v>6.8292999999999999</v>
      </c>
      <c r="G1597" s="31">
        <f t="shared" si="103"/>
        <v>0.68293000000000004</v>
      </c>
      <c r="H1597" s="32">
        <f t="shared" si="100"/>
        <v>455.16490000000016</v>
      </c>
      <c r="I1597" s="32">
        <f>MAX($H$19:H1597)</f>
        <v>483.26423000000005</v>
      </c>
      <c r="J1597" s="33">
        <f t="shared" si="101"/>
        <v>-28.099329999999895</v>
      </c>
      <c r="K1597" s="34">
        <f t="shared" si="102"/>
        <v>1.5026558699346992E-3</v>
      </c>
      <c r="L1597" s="47"/>
    </row>
    <row r="1598" spans="1:12" x14ac:dyDescent="0.25">
      <c r="A1598" s="73" t="s">
        <v>113</v>
      </c>
      <c r="B1598" s="74" t="s">
        <v>119</v>
      </c>
      <c r="C1598" s="75">
        <v>44815.5</v>
      </c>
      <c r="D1598" s="74">
        <v>0.372</v>
      </c>
      <c r="E1598" s="76"/>
      <c r="F1598" s="77">
        <v>-20.250599999999999</v>
      </c>
      <c r="G1598" s="31">
        <f t="shared" si="103"/>
        <v>-2.0250599999999999</v>
      </c>
      <c r="H1598" s="32">
        <f t="shared" si="100"/>
        <v>453.13984000000016</v>
      </c>
      <c r="I1598" s="32">
        <f>MAX($H$19:H1598)</f>
        <v>483.26423000000005</v>
      </c>
      <c r="J1598" s="33">
        <f t="shared" si="101"/>
        <v>-30.124389999999892</v>
      </c>
      <c r="K1598" s="34">
        <f t="shared" si="102"/>
        <v>-4.4490688978873205E-3</v>
      </c>
      <c r="L1598" s="47"/>
    </row>
    <row r="1599" spans="1:12" x14ac:dyDescent="0.25">
      <c r="A1599" s="73" t="s">
        <v>112</v>
      </c>
      <c r="B1599" s="74" t="s">
        <v>119</v>
      </c>
      <c r="C1599" s="75">
        <v>44816.583333333336</v>
      </c>
      <c r="D1599" s="74"/>
      <c r="E1599" s="76"/>
      <c r="F1599" s="77">
        <v>-20.0684</v>
      </c>
      <c r="G1599" s="31">
        <f t="shared" si="103"/>
        <v>-2.00684</v>
      </c>
      <c r="H1599" s="32">
        <f t="shared" si="100"/>
        <v>451.13300000000015</v>
      </c>
      <c r="I1599" s="32">
        <f>MAX($H$19:H1599)</f>
        <v>483.26423000000005</v>
      </c>
      <c r="J1599" s="33">
        <f t="shared" si="101"/>
        <v>-32.131229999999903</v>
      </c>
      <c r="K1599" s="34">
        <f t="shared" si="102"/>
        <v>-4.4287432329940257E-3</v>
      </c>
      <c r="L1599" s="47"/>
    </row>
    <row r="1600" spans="1:12" x14ac:dyDescent="0.25">
      <c r="A1600" s="73" t="s">
        <v>108</v>
      </c>
      <c r="B1600" s="74" t="s">
        <v>120</v>
      </c>
      <c r="C1600" s="75">
        <v>44816.833333333336</v>
      </c>
      <c r="D1600" s="74">
        <v>0.50629999999999997</v>
      </c>
      <c r="E1600" s="76">
        <v>76277</v>
      </c>
      <c r="F1600" s="77">
        <v>6.8191999999999995</v>
      </c>
      <c r="G1600" s="31">
        <f t="shared" si="103"/>
        <v>0.68191999999999997</v>
      </c>
      <c r="H1600" s="32">
        <f t="shared" si="100"/>
        <v>451.81492000000014</v>
      </c>
      <c r="I1600" s="32">
        <f>MAX($H$19:H1600)</f>
        <v>483.26423000000005</v>
      </c>
      <c r="J1600" s="33">
        <f t="shared" si="101"/>
        <v>-31.449309999999912</v>
      </c>
      <c r="K1600" s="34">
        <f t="shared" si="102"/>
        <v>1.5115719754483781E-3</v>
      </c>
      <c r="L1600" s="47"/>
    </row>
    <row r="1601" spans="1:12" x14ac:dyDescent="0.25">
      <c r="A1601" s="73" t="s">
        <v>112</v>
      </c>
      <c r="B1601" s="74" t="s">
        <v>120</v>
      </c>
      <c r="C1601" s="75">
        <v>44817.583333333336</v>
      </c>
      <c r="D1601" s="74"/>
      <c r="E1601" s="76"/>
      <c r="F1601" s="77">
        <v>-0.68920000000000003</v>
      </c>
      <c r="G1601" s="31">
        <f t="shared" si="103"/>
        <v>-6.8920000000000009E-2</v>
      </c>
      <c r="H1601" s="32">
        <f t="shared" si="100"/>
        <v>451.74600000000015</v>
      </c>
      <c r="I1601" s="32">
        <f>MAX($H$19:H1601)</f>
        <v>483.26423000000005</v>
      </c>
      <c r="J1601" s="33">
        <f t="shared" si="101"/>
        <v>-31.518229999999903</v>
      </c>
      <c r="K1601" s="34">
        <f t="shared" si="102"/>
        <v>-1.5254033664935385E-4</v>
      </c>
      <c r="L1601" s="47"/>
    </row>
    <row r="1602" spans="1:12" x14ac:dyDescent="0.25">
      <c r="A1602" s="73" t="s">
        <v>110</v>
      </c>
      <c r="B1602" s="74" t="s">
        <v>120</v>
      </c>
      <c r="C1602" s="75">
        <v>44819.666666666664</v>
      </c>
      <c r="D1602" s="74">
        <v>1492.34</v>
      </c>
      <c r="E1602" s="76"/>
      <c r="F1602" s="77">
        <v>8.7753999999999994</v>
      </c>
      <c r="G1602" s="31">
        <f t="shared" si="103"/>
        <v>0.87753999999999999</v>
      </c>
      <c r="H1602" s="32">
        <f t="shared" si="100"/>
        <v>452.62354000000016</v>
      </c>
      <c r="I1602" s="32">
        <f>MAX($H$19:H1602)</f>
        <v>483.26423000000005</v>
      </c>
      <c r="J1602" s="33">
        <f t="shared" si="101"/>
        <v>-30.640689999999893</v>
      </c>
      <c r="K1602" s="34">
        <f t="shared" si="102"/>
        <v>1.9425517879516629E-3</v>
      </c>
      <c r="L1602" s="47"/>
    </row>
    <row r="1603" spans="1:12" x14ac:dyDescent="0.25">
      <c r="A1603" s="73" t="s">
        <v>113</v>
      </c>
      <c r="B1603" s="74" t="s">
        <v>120</v>
      </c>
      <c r="C1603" s="75">
        <v>44819.666666666664</v>
      </c>
      <c r="D1603" s="74">
        <v>0.32379999999999998</v>
      </c>
      <c r="E1603" s="76"/>
      <c r="F1603" s="77">
        <v>-4.6154000000000002</v>
      </c>
      <c r="G1603" s="31">
        <f t="shared" si="103"/>
        <v>-0.46154000000000006</v>
      </c>
      <c r="H1603" s="32">
        <f t="shared" si="100"/>
        <v>452.16200000000015</v>
      </c>
      <c r="I1603" s="32">
        <f>MAX($H$19:H1603)</f>
        <v>483.26423000000005</v>
      </c>
      <c r="J1603" s="33">
        <f t="shared" si="101"/>
        <v>-31.102229999999906</v>
      </c>
      <c r="K1603" s="34">
        <f t="shared" si="102"/>
        <v>-1.0196995056863667E-3</v>
      </c>
      <c r="L1603" s="47"/>
    </row>
    <row r="1604" spans="1:12" x14ac:dyDescent="0.25">
      <c r="A1604" s="73" t="s">
        <v>112</v>
      </c>
      <c r="B1604" s="74" t="s">
        <v>120</v>
      </c>
      <c r="C1604" s="75">
        <v>44820</v>
      </c>
      <c r="D1604" s="74"/>
      <c r="E1604" s="76"/>
      <c r="F1604" s="77">
        <v>13.775399999999999</v>
      </c>
      <c r="G1604" s="31">
        <f t="shared" si="103"/>
        <v>1.37754</v>
      </c>
      <c r="H1604" s="32">
        <f t="shared" si="100"/>
        <v>453.53954000000016</v>
      </c>
      <c r="I1604" s="32">
        <f>MAX($H$19:H1604)</f>
        <v>483.26423000000005</v>
      </c>
      <c r="J1604" s="33">
        <f t="shared" si="101"/>
        <v>-29.724689999999896</v>
      </c>
      <c r="K1604" s="34">
        <f t="shared" si="102"/>
        <v>3.0465629575240349E-3</v>
      </c>
      <c r="L1604" s="47"/>
    </row>
    <row r="1605" spans="1:12" x14ac:dyDescent="0.25">
      <c r="A1605" s="73" t="s">
        <v>108</v>
      </c>
      <c r="B1605" s="74" t="s">
        <v>119</v>
      </c>
      <c r="C1605" s="75">
        <v>44821</v>
      </c>
      <c r="D1605" s="74">
        <v>0.47449999999999998</v>
      </c>
      <c r="E1605" s="76">
        <v>94562</v>
      </c>
      <c r="F1605" s="77">
        <v>7.0449000000000002</v>
      </c>
      <c r="G1605" s="31">
        <f t="shared" si="103"/>
        <v>0.70449000000000006</v>
      </c>
      <c r="H1605" s="32">
        <f t="shared" si="100"/>
        <v>454.24403000000018</v>
      </c>
      <c r="I1605" s="32">
        <f>MAX($H$19:H1605)</f>
        <v>483.26423000000005</v>
      </c>
      <c r="J1605" s="33">
        <f t="shared" si="101"/>
        <v>-29.020199999999875</v>
      </c>
      <c r="K1605" s="34">
        <f t="shared" si="102"/>
        <v>1.5533155058542469E-3</v>
      </c>
      <c r="L1605" s="47"/>
    </row>
    <row r="1606" spans="1:12" x14ac:dyDescent="0.25">
      <c r="A1606" s="73" t="s">
        <v>110</v>
      </c>
      <c r="B1606" s="74" t="s">
        <v>120</v>
      </c>
      <c r="C1606" s="75">
        <v>44822.75</v>
      </c>
      <c r="D1606" s="74">
        <v>1377.52</v>
      </c>
      <c r="E1606" s="76"/>
      <c r="F1606" s="77">
        <v>19.331099999999999</v>
      </c>
      <c r="G1606" s="31">
        <f t="shared" si="103"/>
        <v>1.9331100000000001</v>
      </c>
      <c r="H1606" s="32">
        <f t="shared" si="100"/>
        <v>456.17714000000018</v>
      </c>
      <c r="I1606" s="32">
        <f>MAX($H$19:H1606)</f>
        <v>483.26423000000005</v>
      </c>
      <c r="J1606" s="33">
        <f t="shared" si="101"/>
        <v>-27.087089999999876</v>
      </c>
      <c r="K1606" s="34">
        <f t="shared" si="102"/>
        <v>4.2556640755411212E-3</v>
      </c>
      <c r="L1606" s="47"/>
    </row>
    <row r="1607" spans="1:12" x14ac:dyDescent="0.25">
      <c r="A1607" s="73" t="s">
        <v>113</v>
      </c>
      <c r="B1607" s="74" t="s">
        <v>119</v>
      </c>
      <c r="C1607" s="75">
        <v>44823.833333333336</v>
      </c>
      <c r="D1607" s="74">
        <v>0.38869999999999999</v>
      </c>
      <c r="E1607" s="76">
        <v>55417</v>
      </c>
      <c r="F1607" s="77">
        <v>-20.3934</v>
      </c>
      <c r="G1607" s="31">
        <f t="shared" si="103"/>
        <v>-2.0393400000000002</v>
      </c>
      <c r="H1607" s="32">
        <f t="shared" si="100"/>
        <v>454.1378000000002</v>
      </c>
      <c r="I1607" s="32">
        <f>MAX($H$19:H1607)</f>
        <v>483.26423000000005</v>
      </c>
      <c r="J1607" s="33">
        <f t="shared" si="101"/>
        <v>-29.126429999999857</v>
      </c>
      <c r="K1607" s="34">
        <f t="shared" si="102"/>
        <v>-4.4705002096334656E-3</v>
      </c>
      <c r="L1607" s="47"/>
    </row>
    <row r="1608" spans="1:12" x14ac:dyDescent="0.25">
      <c r="A1608" s="73" t="s">
        <v>109</v>
      </c>
      <c r="B1608" s="74" t="s">
        <v>120</v>
      </c>
      <c r="C1608" s="75">
        <v>44825.916666666664</v>
      </c>
      <c r="D1608" s="74"/>
      <c r="E1608" s="76"/>
      <c r="F1608" s="77">
        <v>-20.1462</v>
      </c>
      <c r="G1608" s="31">
        <f t="shared" si="103"/>
        <v>-2.0146200000000003</v>
      </c>
      <c r="H1608" s="32">
        <f t="shared" si="100"/>
        <v>452.12318000000022</v>
      </c>
      <c r="I1608" s="32">
        <f>MAX($H$19:H1608)</f>
        <v>483.26423000000005</v>
      </c>
      <c r="J1608" s="33">
        <f t="shared" si="101"/>
        <v>-31.141049999999836</v>
      </c>
      <c r="K1608" s="34">
        <f t="shared" si="102"/>
        <v>-4.4361425100486462E-3</v>
      </c>
      <c r="L1608" s="47"/>
    </row>
    <row r="1609" spans="1:12" x14ac:dyDescent="0.25">
      <c r="A1609" s="73" t="s">
        <v>110</v>
      </c>
      <c r="B1609" s="74" t="s">
        <v>120</v>
      </c>
      <c r="C1609" s="75">
        <v>44825.916666666664</v>
      </c>
      <c r="D1609" s="74">
        <v>1253.1600000000001</v>
      </c>
      <c r="E1609" s="76"/>
      <c r="F1609" s="77">
        <v>-19.712800000000001</v>
      </c>
      <c r="G1609" s="31">
        <f t="shared" si="103"/>
        <v>-1.9712800000000001</v>
      </c>
      <c r="H1609" s="32">
        <f t="shared" si="100"/>
        <v>450.15190000000024</v>
      </c>
      <c r="I1609" s="32">
        <f>MAX($H$19:H1609)</f>
        <v>483.26423000000005</v>
      </c>
      <c r="J1609" s="33">
        <f t="shared" si="101"/>
        <v>-33.112329999999815</v>
      </c>
      <c r="K1609" s="34">
        <f t="shared" si="102"/>
        <v>-4.3600507277684608E-3</v>
      </c>
      <c r="L1609" s="47"/>
    </row>
    <row r="1610" spans="1:12" x14ac:dyDescent="0.25">
      <c r="A1610" s="73" t="s">
        <v>111</v>
      </c>
      <c r="B1610" s="74" t="s">
        <v>120</v>
      </c>
      <c r="C1610" s="75">
        <v>44826</v>
      </c>
      <c r="D1610" s="74">
        <v>6.6890000000000001</v>
      </c>
      <c r="E1610" s="76"/>
      <c r="F1610" s="77">
        <v>-20.067799999999998</v>
      </c>
      <c r="G1610" s="31">
        <f t="shared" si="103"/>
        <v>-2.00678</v>
      </c>
      <c r="H1610" s="32">
        <f t="shared" si="100"/>
        <v>448.14512000000025</v>
      </c>
      <c r="I1610" s="32">
        <f>MAX($H$19:H1610)</f>
        <v>483.26423000000005</v>
      </c>
      <c r="J1610" s="33">
        <f t="shared" si="101"/>
        <v>-35.119109999999807</v>
      </c>
      <c r="K1610" s="34">
        <f t="shared" si="102"/>
        <v>-4.4580062863224246E-3</v>
      </c>
      <c r="L1610" s="47"/>
    </row>
    <row r="1611" spans="1:12" x14ac:dyDescent="0.25">
      <c r="A1611" s="73" t="s">
        <v>113</v>
      </c>
      <c r="B1611" s="74" t="s">
        <v>119</v>
      </c>
      <c r="C1611" s="75">
        <v>44826.333333333336</v>
      </c>
      <c r="D1611" s="74">
        <v>0.42159999999999997</v>
      </c>
      <c r="E1611" s="76"/>
      <c r="F1611" s="77">
        <v>48.039099999999998</v>
      </c>
      <c r="G1611" s="31">
        <f t="shared" si="103"/>
        <v>4.8039100000000001</v>
      </c>
      <c r="H1611" s="32">
        <f t="shared" si="100"/>
        <v>452.94903000000022</v>
      </c>
      <c r="I1611" s="32">
        <f>MAX($H$19:H1611)</f>
        <v>483.26423000000005</v>
      </c>
      <c r="J1611" s="33">
        <f t="shared" si="101"/>
        <v>-30.315199999999834</v>
      </c>
      <c r="K1611" s="34">
        <f t="shared" si="102"/>
        <v>1.0719541027245816E-2</v>
      </c>
      <c r="L1611" s="47"/>
    </row>
    <row r="1612" spans="1:12" x14ac:dyDescent="0.25">
      <c r="A1612" s="73" t="s">
        <v>109</v>
      </c>
      <c r="B1612" s="74" t="s">
        <v>119</v>
      </c>
      <c r="C1612" s="75">
        <v>44826.833333333336</v>
      </c>
      <c r="D1612" s="74"/>
      <c r="E1612" s="76"/>
      <c r="F1612" s="77">
        <v>-17.373200000000001</v>
      </c>
      <c r="G1612" s="31">
        <f t="shared" si="103"/>
        <v>-1.7373200000000002</v>
      </c>
      <c r="H1612" s="32">
        <f t="shared" si="100"/>
        <v>451.21171000000021</v>
      </c>
      <c r="I1612" s="32">
        <f>MAX($H$19:H1612)</f>
        <v>483.26423000000005</v>
      </c>
      <c r="J1612" s="33">
        <f t="shared" si="101"/>
        <v>-32.052519999999845</v>
      </c>
      <c r="K1612" s="34">
        <f t="shared" si="102"/>
        <v>-3.8355750535551403E-3</v>
      </c>
      <c r="L1612" s="47"/>
    </row>
    <row r="1613" spans="1:12" x14ac:dyDescent="0.25">
      <c r="A1613" s="73" t="s">
        <v>109</v>
      </c>
      <c r="B1613" s="74" t="s">
        <v>120</v>
      </c>
      <c r="C1613" s="75">
        <v>44827.583333333336</v>
      </c>
      <c r="D1613" s="74"/>
      <c r="E1613" s="76"/>
      <c r="F1613" s="77">
        <v>-20.1508</v>
      </c>
      <c r="G1613" s="31">
        <f t="shared" si="103"/>
        <v>-2.0150800000000002</v>
      </c>
      <c r="H1613" s="32">
        <f t="shared" si="100"/>
        <v>449.1966300000002</v>
      </c>
      <c r="I1613" s="32">
        <f>MAX($H$19:H1613)</f>
        <v>483.26423000000005</v>
      </c>
      <c r="J1613" s="33">
        <f t="shared" si="101"/>
        <v>-34.067599999999857</v>
      </c>
      <c r="K1613" s="34">
        <f t="shared" si="102"/>
        <v>-4.4659301949411256E-3</v>
      </c>
      <c r="L1613" s="47"/>
    </row>
    <row r="1614" spans="1:12" x14ac:dyDescent="0.25">
      <c r="A1614" s="73" t="s">
        <v>110</v>
      </c>
      <c r="B1614" s="74" t="s">
        <v>120</v>
      </c>
      <c r="C1614" s="75">
        <v>44827.583333333336</v>
      </c>
      <c r="D1614" s="74">
        <v>1269.96</v>
      </c>
      <c r="E1614" s="76"/>
      <c r="F1614" s="77">
        <v>-19.924400000000002</v>
      </c>
      <c r="G1614" s="31">
        <f t="shared" si="103"/>
        <v>-1.9924400000000002</v>
      </c>
      <c r="H1614" s="32">
        <f t="shared" si="100"/>
        <v>447.20419000000021</v>
      </c>
      <c r="I1614" s="32">
        <f>MAX($H$19:H1614)</f>
        <v>483.26423000000005</v>
      </c>
      <c r="J1614" s="33">
        <f t="shared" si="101"/>
        <v>-36.060039999999844</v>
      </c>
      <c r="K1614" s="34">
        <f t="shared" si="102"/>
        <v>-4.4355631074080026E-3</v>
      </c>
      <c r="L1614" s="47"/>
    </row>
    <row r="1615" spans="1:12" x14ac:dyDescent="0.25">
      <c r="A1615" s="73" t="s">
        <v>112</v>
      </c>
      <c r="B1615" s="74" t="s">
        <v>120</v>
      </c>
      <c r="C1615" s="75">
        <v>44827.583333333336</v>
      </c>
      <c r="D1615" s="74"/>
      <c r="E1615" s="76"/>
      <c r="F1615" s="77">
        <v>-19.859400000000001</v>
      </c>
      <c r="G1615" s="31">
        <f t="shared" si="103"/>
        <v>-1.9859400000000003</v>
      </c>
      <c r="H1615" s="32">
        <f t="shared" si="100"/>
        <v>445.21825000000018</v>
      </c>
      <c r="I1615" s="32">
        <f>MAX($H$19:H1615)</f>
        <v>483.26423000000005</v>
      </c>
      <c r="J1615" s="33">
        <f t="shared" si="101"/>
        <v>-38.045979999999872</v>
      </c>
      <c r="K1615" s="34">
        <f t="shared" si="102"/>
        <v>-4.4407902349931083E-3</v>
      </c>
      <c r="L1615" s="47"/>
    </row>
    <row r="1616" spans="1:12" x14ac:dyDescent="0.25">
      <c r="A1616" s="73" t="s">
        <v>112</v>
      </c>
      <c r="B1616" s="74" t="s">
        <v>119</v>
      </c>
      <c r="C1616" s="75">
        <v>44828</v>
      </c>
      <c r="D1616" s="74"/>
      <c r="E1616" s="76"/>
      <c r="F1616" s="77">
        <v>-6.7825999999999995</v>
      </c>
      <c r="G1616" s="31">
        <f t="shared" si="103"/>
        <v>-0.67825999999999997</v>
      </c>
      <c r="H1616" s="32">
        <f t="shared" si="100"/>
        <v>444.53999000000016</v>
      </c>
      <c r="I1616" s="32">
        <f>MAX($H$19:H1616)</f>
        <v>483.26423000000005</v>
      </c>
      <c r="J1616" s="33">
        <f t="shared" si="101"/>
        <v>-38.724239999999895</v>
      </c>
      <c r="K1616" s="34">
        <f t="shared" si="102"/>
        <v>-1.5234326086138728E-3</v>
      </c>
      <c r="L1616" s="47"/>
    </row>
    <row r="1617" spans="1:12" x14ac:dyDescent="0.25">
      <c r="A1617" s="73" t="s">
        <v>110</v>
      </c>
      <c r="B1617" s="74" t="s">
        <v>119</v>
      </c>
      <c r="C1617" s="75">
        <v>44828.416666666664</v>
      </c>
      <c r="D1617" s="74">
        <v>1326.89</v>
      </c>
      <c r="E1617" s="76"/>
      <c r="F1617" s="77">
        <v>-4.6560000000000006</v>
      </c>
      <c r="G1617" s="31">
        <f t="shared" si="103"/>
        <v>-0.46560000000000007</v>
      </c>
      <c r="H1617" s="32">
        <f t="shared" si="100"/>
        <v>444.07439000000016</v>
      </c>
      <c r="I1617" s="32">
        <f>MAX($H$19:H1617)</f>
        <v>483.26423000000005</v>
      </c>
      <c r="J1617" s="33">
        <f t="shared" si="101"/>
        <v>-39.18983999999989</v>
      </c>
      <c r="K1617" s="34">
        <f t="shared" si="102"/>
        <v>-1.0473748379757897E-3</v>
      </c>
      <c r="L1617" s="47"/>
    </row>
    <row r="1618" spans="1:12" x14ac:dyDescent="0.25">
      <c r="A1618" s="73" t="s">
        <v>110</v>
      </c>
      <c r="B1618" s="74" t="s">
        <v>120</v>
      </c>
      <c r="C1618" s="75">
        <v>44829.583333333336</v>
      </c>
      <c r="D1618" s="74">
        <v>1305.93</v>
      </c>
      <c r="E1618" s="76"/>
      <c r="F1618" s="77">
        <v>6.7488999999999999</v>
      </c>
      <c r="G1618" s="31">
        <f t="shared" si="103"/>
        <v>0.67488999999999999</v>
      </c>
      <c r="H1618" s="32">
        <f t="shared" si="100"/>
        <v>444.74928000000017</v>
      </c>
      <c r="I1618" s="32">
        <f>MAX($H$19:H1618)</f>
        <v>483.26423000000005</v>
      </c>
      <c r="J1618" s="33">
        <f t="shared" si="101"/>
        <v>-38.514949999999885</v>
      </c>
      <c r="K1618" s="34">
        <f t="shared" si="102"/>
        <v>1.5197678929423919E-3</v>
      </c>
      <c r="L1618" s="47"/>
    </row>
    <row r="1619" spans="1:12" x14ac:dyDescent="0.25">
      <c r="A1619" s="73" t="s">
        <v>109</v>
      </c>
      <c r="B1619" s="74" t="s">
        <v>120</v>
      </c>
      <c r="C1619" s="75">
        <v>44829.916666666664</v>
      </c>
      <c r="D1619" s="74"/>
      <c r="E1619" s="76"/>
      <c r="F1619" s="77">
        <v>-20.167400000000001</v>
      </c>
      <c r="G1619" s="31">
        <f t="shared" si="103"/>
        <v>-2.01674</v>
      </c>
      <c r="H1619" s="32">
        <f t="shared" si="100"/>
        <v>442.73254000000014</v>
      </c>
      <c r="I1619" s="32">
        <f>MAX($H$19:H1619)</f>
        <v>483.26423000000005</v>
      </c>
      <c r="J1619" s="33">
        <f t="shared" si="101"/>
        <v>-40.531689999999912</v>
      </c>
      <c r="K1619" s="34">
        <f t="shared" si="102"/>
        <v>-4.5345548395266944E-3</v>
      </c>
      <c r="L1619" s="47"/>
    </row>
    <row r="1620" spans="1:12" x14ac:dyDescent="0.25">
      <c r="A1620" s="73" t="s">
        <v>109</v>
      </c>
      <c r="B1620" s="74" t="s">
        <v>119</v>
      </c>
      <c r="C1620" s="75">
        <v>44830.416666666664</v>
      </c>
      <c r="D1620" s="74"/>
      <c r="E1620" s="76"/>
      <c r="F1620" s="77">
        <v>32.934899999999999</v>
      </c>
      <c r="G1620" s="31">
        <f t="shared" si="103"/>
        <v>3.2934900000000003</v>
      </c>
      <c r="H1620" s="32">
        <f t="shared" si="100"/>
        <v>446.02603000000016</v>
      </c>
      <c r="I1620" s="32">
        <f>MAX($H$19:H1620)</f>
        <v>483.26423000000005</v>
      </c>
      <c r="J1620" s="33">
        <f t="shared" si="101"/>
        <v>-37.238199999999892</v>
      </c>
      <c r="K1620" s="34">
        <f t="shared" si="102"/>
        <v>7.4390059515390128E-3</v>
      </c>
      <c r="L1620" s="47"/>
    </row>
    <row r="1621" spans="1:12" x14ac:dyDescent="0.25">
      <c r="A1621" s="73" t="s">
        <v>111</v>
      </c>
      <c r="B1621" s="74" t="s">
        <v>119</v>
      </c>
      <c r="C1621" s="75">
        <v>44831.083333333336</v>
      </c>
      <c r="D1621" s="74">
        <v>8.0440000000000005</v>
      </c>
      <c r="E1621" s="76"/>
      <c r="F1621" s="77">
        <v>8.1702000000000012</v>
      </c>
      <c r="G1621" s="31">
        <f t="shared" si="103"/>
        <v>0.81702000000000019</v>
      </c>
      <c r="H1621" s="32">
        <f t="shared" si="100"/>
        <v>446.84305000000018</v>
      </c>
      <c r="I1621" s="32">
        <f>MAX($H$19:H1621)</f>
        <v>483.26423000000005</v>
      </c>
      <c r="J1621" s="33">
        <f t="shared" si="101"/>
        <v>-36.421179999999879</v>
      </c>
      <c r="K1621" s="34">
        <f t="shared" si="102"/>
        <v>1.8317764996809149E-3</v>
      </c>
      <c r="L1621" s="47"/>
    </row>
    <row r="1622" spans="1:12" x14ac:dyDescent="0.25">
      <c r="A1622" s="73" t="s">
        <v>108</v>
      </c>
      <c r="B1622" s="74" t="s">
        <v>120</v>
      </c>
      <c r="C1622" s="75">
        <v>44831.75</v>
      </c>
      <c r="D1622" s="74">
        <v>0.43940000000000001</v>
      </c>
      <c r="E1622" s="76">
        <v>98765</v>
      </c>
      <c r="F1622" s="77">
        <v>7.9208999999999996</v>
      </c>
      <c r="G1622" s="31">
        <f t="shared" si="103"/>
        <v>0.79208999999999996</v>
      </c>
      <c r="H1622" s="32">
        <f t="shared" si="100"/>
        <v>447.63514000000015</v>
      </c>
      <c r="I1622" s="32">
        <f>MAX($H$19:H1622)</f>
        <v>483.26423000000005</v>
      </c>
      <c r="J1622" s="33">
        <f t="shared" si="101"/>
        <v>-35.629089999999906</v>
      </c>
      <c r="K1622" s="34">
        <f t="shared" si="102"/>
        <v>1.772635828172664E-3</v>
      </c>
      <c r="L1622" s="47"/>
    </row>
    <row r="1623" spans="1:12" x14ac:dyDescent="0.25">
      <c r="A1623" s="73" t="s">
        <v>109</v>
      </c>
      <c r="B1623" s="74" t="s">
        <v>120</v>
      </c>
      <c r="C1623" s="75">
        <v>44831.75</v>
      </c>
      <c r="D1623" s="74"/>
      <c r="E1623" s="76"/>
      <c r="F1623" s="77">
        <v>6.6063000000000001</v>
      </c>
      <c r="G1623" s="31">
        <f t="shared" si="103"/>
        <v>0.66063000000000005</v>
      </c>
      <c r="H1623" s="32">
        <f t="shared" si="100"/>
        <v>448.29577000000018</v>
      </c>
      <c r="I1623" s="32">
        <f>MAX($H$19:H1623)</f>
        <v>483.26423000000005</v>
      </c>
      <c r="J1623" s="33">
        <f t="shared" si="101"/>
        <v>-34.96845999999988</v>
      </c>
      <c r="K1623" s="34">
        <f t="shared" si="102"/>
        <v>1.4758224745270443E-3</v>
      </c>
      <c r="L1623" s="47"/>
    </row>
    <row r="1624" spans="1:12" x14ac:dyDescent="0.25">
      <c r="A1624" s="73" t="s">
        <v>111</v>
      </c>
      <c r="B1624" s="74" t="s">
        <v>120</v>
      </c>
      <c r="C1624" s="75">
        <v>44831.75</v>
      </c>
      <c r="D1624" s="74">
        <v>7.7060000000000004</v>
      </c>
      <c r="E1624" s="76"/>
      <c r="F1624" s="77">
        <v>-20.052599999999998</v>
      </c>
      <c r="G1624" s="31">
        <f t="shared" si="103"/>
        <v>-2.0052599999999998</v>
      </c>
      <c r="H1624" s="32">
        <f t="shared" si="100"/>
        <v>446.29051000000015</v>
      </c>
      <c r="I1624" s="32">
        <f>MAX($H$19:H1624)</f>
        <v>483.26423000000005</v>
      </c>
      <c r="J1624" s="33">
        <f t="shared" si="101"/>
        <v>-36.973719999999901</v>
      </c>
      <c r="K1624" s="34">
        <f t="shared" si="102"/>
        <v>-4.4730736584911446E-3</v>
      </c>
      <c r="L1624" s="47"/>
    </row>
    <row r="1625" spans="1:12" x14ac:dyDescent="0.25">
      <c r="A1625" s="73" t="s">
        <v>112</v>
      </c>
      <c r="B1625" s="74" t="s">
        <v>120</v>
      </c>
      <c r="C1625" s="75">
        <v>44831.75</v>
      </c>
      <c r="D1625" s="74"/>
      <c r="E1625" s="76"/>
      <c r="F1625" s="77">
        <v>6.4384999999999994</v>
      </c>
      <c r="G1625" s="31">
        <f t="shared" si="103"/>
        <v>0.64385000000000003</v>
      </c>
      <c r="H1625" s="32">
        <f t="shared" ref="H1625:H1688" si="104">(H1624+G1625)</f>
        <v>446.93436000000014</v>
      </c>
      <c r="I1625" s="32">
        <f>MAX($H$19:H1625)</f>
        <v>483.26423000000005</v>
      </c>
      <c r="J1625" s="33">
        <f t="shared" ref="J1625:J1688" si="105">(H1625-I1625)</f>
        <v>-36.329869999999914</v>
      </c>
      <c r="K1625" s="34">
        <f t="shared" si="102"/>
        <v>1.4426701567102906E-3</v>
      </c>
      <c r="L1625" s="47"/>
    </row>
    <row r="1626" spans="1:12" x14ac:dyDescent="0.25">
      <c r="A1626" s="73" t="s">
        <v>113</v>
      </c>
      <c r="B1626" s="74" t="s">
        <v>120</v>
      </c>
      <c r="C1626" s="75">
        <v>44831.75</v>
      </c>
      <c r="D1626" s="74">
        <v>0.44080000000000003</v>
      </c>
      <c r="E1626" s="76"/>
      <c r="F1626" s="77">
        <v>9.2271999999999998</v>
      </c>
      <c r="G1626" s="31">
        <f t="shared" si="103"/>
        <v>0.92271999999999998</v>
      </c>
      <c r="H1626" s="32">
        <f t="shared" si="104"/>
        <v>447.85708000000017</v>
      </c>
      <c r="I1626" s="32">
        <f>MAX($H$19:H1626)</f>
        <v>483.26423000000005</v>
      </c>
      <c r="J1626" s="33">
        <f t="shared" si="105"/>
        <v>-35.407149999999888</v>
      </c>
      <c r="K1626" s="34">
        <f t="shared" si="102"/>
        <v>2.064553729993035E-3</v>
      </c>
      <c r="L1626" s="47"/>
    </row>
    <row r="1627" spans="1:12" x14ac:dyDescent="0.25">
      <c r="A1627" s="73" t="s">
        <v>109</v>
      </c>
      <c r="B1627" s="74" t="s">
        <v>120</v>
      </c>
      <c r="C1627" s="75">
        <v>44835.25</v>
      </c>
      <c r="D1627" s="74"/>
      <c r="E1627" s="76"/>
      <c r="F1627" s="77">
        <v>0.35499999999999998</v>
      </c>
      <c r="G1627" s="31">
        <f t="shared" si="103"/>
        <v>3.5499999999999997E-2</v>
      </c>
      <c r="H1627" s="32">
        <f t="shared" si="104"/>
        <v>447.89258000000018</v>
      </c>
      <c r="I1627" s="32">
        <f>MAX($H$19:H1627)</f>
        <v>483.26423000000005</v>
      </c>
      <c r="J1627" s="33">
        <f t="shared" si="105"/>
        <v>-35.371649999999875</v>
      </c>
      <c r="K1627" s="34">
        <f t="shared" si="102"/>
        <v>7.9266358812501991E-5</v>
      </c>
      <c r="L1627" s="47"/>
    </row>
    <row r="1628" spans="1:12" x14ac:dyDescent="0.25">
      <c r="A1628" s="73" t="s">
        <v>110</v>
      </c>
      <c r="B1628" s="74" t="s">
        <v>120</v>
      </c>
      <c r="C1628" s="75">
        <v>44835.583333333336</v>
      </c>
      <c r="D1628" s="74">
        <v>1326.06</v>
      </c>
      <c r="E1628" s="76"/>
      <c r="F1628" s="77">
        <v>17.5564</v>
      </c>
      <c r="G1628" s="31">
        <f t="shared" si="103"/>
        <v>1.7556400000000001</v>
      </c>
      <c r="H1628" s="32">
        <f t="shared" si="104"/>
        <v>449.64822000000021</v>
      </c>
      <c r="I1628" s="32">
        <f>MAX($H$19:H1628)</f>
        <v>483.26423000000005</v>
      </c>
      <c r="J1628" s="33">
        <f t="shared" si="105"/>
        <v>-33.616009999999847</v>
      </c>
      <c r="K1628" s="34">
        <f t="shared" ref="K1628:K1691" si="106">(H1628/H1627)-1</f>
        <v>3.9197791577614272E-3</v>
      </c>
      <c r="L1628" s="47"/>
    </row>
    <row r="1629" spans="1:12" x14ac:dyDescent="0.25">
      <c r="A1629" s="73" t="s">
        <v>111</v>
      </c>
      <c r="B1629" s="74" t="s">
        <v>120</v>
      </c>
      <c r="C1629" s="75">
        <v>44836.666666666664</v>
      </c>
      <c r="D1629" s="74">
        <v>7.2939999999999996</v>
      </c>
      <c r="E1629" s="76"/>
      <c r="F1629" s="77">
        <v>13.478000000000002</v>
      </c>
      <c r="G1629" s="31">
        <f t="shared" si="103"/>
        <v>1.3478000000000003</v>
      </c>
      <c r="H1629" s="32">
        <f t="shared" si="104"/>
        <v>450.99602000000021</v>
      </c>
      <c r="I1629" s="32">
        <f>MAX($H$19:H1629)</f>
        <v>483.26423000000005</v>
      </c>
      <c r="J1629" s="33">
        <f t="shared" si="105"/>
        <v>-32.26820999999984</v>
      </c>
      <c r="K1629" s="34">
        <f t="shared" si="106"/>
        <v>2.9974543210691262E-3</v>
      </c>
      <c r="L1629" s="47"/>
    </row>
    <row r="1630" spans="1:12" x14ac:dyDescent="0.25">
      <c r="A1630" s="73" t="s">
        <v>112</v>
      </c>
      <c r="B1630" s="74" t="s">
        <v>119</v>
      </c>
      <c r="C1630" s="75">
        <v>44836.833333333336</v>
      </c>
      <c r="D1630" s="74"/>
      <c r="E1630" s="76"/>
      <c r="F1630" s="77">
        <v>-20.183</v>
      </c>
      <c r="G1630" s="31">
        <f t="shared" si="103"/>
        <v>-2.0183</v>
      </c>
      <c r="H1630" s="32">
        <f t="shared" si="104"/>
        <v>448.9777200000002</v>
      </c>
      <c r="I1630" s="32">
        <f>MAX($H$19:H1630)</f>
        <v>483.26423000000005</v>
      </c>
      <c r="J1630" s="33">
        <f t="shared" si="105"/>
        <v>-34.286509999999851</v>
      </c>
      <c r="K1630" s="34">
        <f t="shared" si="106"/>
        <v>-4.4752057900644404E-3</v>
      </c>
      <c r="L1630" s="47"/>
    </row>
    <row r="1631" spans="1:12" x14ac:dyDescent="0.25">
      <c r="A1631" s="73" t="s">
        <v>112</v>
      </c>
      <c r="B1631" s="74" t="s">
        <v>120</v>
      </c>
      <c r="C1631" s="75">
        <v>44837.333333333336</v>
      </c>
      <c r="D1631" s="74"/>
      <c r="E1631" s="76"/>
      <c r="F1631" s="77">
        <v>-20.372799999999998</v>
      </c>
      <c r="G1631" s="31">
        <f t="shared" si="103"/>
        <v>-2.03728</v>
      </c>
      <c r="H1631" s="32">
        <f t="shared" si="104"/>
        <v>446.94044000000019</v>
      </c>
      <c r="I1631" s="32">
        <f>MAX($H$19:H1631)</f>
        <v>483.26423000000005</v>
      </c>
      <c r="J1631" s="33">
        <f t="shared" si="105"/>
        <v>-36.32378999999986</v>
      </c>
      <c r="K1631" s="34">
        <f t="shared" si="106"/>
        <v>-4.5375970994729897E-3</v>
      </c>
      <c r="L1631" s="47"/>
    </row>
    <row r="1632" spans="1:12" x14ac:dyDescent="0.25">
      <c r="A1632" s="73" t="s">
        <v>112</v>
      </c>
      <c r="B1632" s="74" t="s">
        <v>119</v>
      </c>
      <c r="C1632" s="75">
        <v>44837.75</v>
      </c>
      <c r="D1632" s="74"/>
      <c r="E1632" s="76"/>
      <c r="F1632" s="77">
        <v>27.36</v>
      </c>
      <c r="G1632" s="31">
        <f t="shared" si="103"/>
        <v>2.7360000000000002</v>
      </c>
      <c r="H1632" s="32">
        <f t="shared" si="104"/>
        <v>449.67644000000018</v>
      </c>
      <c r="I1632" s="32">
        <f>MAX($H$19:H1632)</f>
        <v>483.26423000000005</v>
      </c>
      <c r="J1632" s="33">
        <f t="shared" si="105"/>
        <v>-33.58778999999987</v>
      </c>
      <c r="K1632" s="34">
        <f t="shared" si="106"/>
        <v>6.1216210374697155E-3</v>
      </c>
      <c r="L1632" s="47"/>
    </row>
    <row r="1633" spans="1:12" x14ac:dyDescent="0.25">
      <c r="A1633" s="73" t="s">
        <v>108</v>
      </c>
      <c r="B1633" s="74" t="s">
        <v>119</v>
      </c>
      <c r="C1633" s="75">
        <v>44840.083333333336</v>
      </c>
      <c r="D1633" s="74">
        <v>0.43659999999999999</v>
      </c>
      <c r="E1633" s="76">
        <v>161420</v>
      </c>
      <c r="F1633" s="77">
        <v>-20.9846</v>
      </c>
      <c r="G1633" s="31">
        <f t="shared" si="103"/>
        <v>-2.0984600000000002</v>
      </c>
      <c r="H1633" s="32">
        <f t="shared" si="104"/>
        <v>447.5779800000002</v>
      </c>
      <c r="I1633" s="32">
        <f>MAX($H$19:H1633)</f>
        <v>483.26423000000005</v>
      </c>
      <c r="J1633" s="33">
        <f t="shared" si="105"/>
        <v>-35.686249999999859</v>
      </c>
      <c r="K1633" s="34">
        <f t="shared" si="106"/>
        <v>-4.6665998334268766E-3</v>
      </c>
      <c r="L1633" s="47"/>
    </row>
    <row r="1634" spans="1:12" x14ac:dyDescent="0.25">
      <c r="A1634" s="73" t="s">
        <v>108</v>
      </c>
      <c r="B1634" s="74" t="s">
        <v>120</v>
      </c>
      <c r="C1634" s="75">
        <v>44840.666666666664</v>
      </c>
      <c r="D1634" s="74">
        <v>0.42920000000000003</v>
      </c>
      <c r="E1634" s="76">
        <v>165837</v>
      </c>
      <c r="F1634" s="77">
        <v>13.797599999999999</v>
      </c>
      <c r="G1634" s="31">
        <f t="shared" si="103"/>
        <v>1.3797600000000001</v>
      </c>
      <c r="H1634" s="32">
        <f t="shared" si="104"/>
        <v>448.95774000000017</v>
      </c>
      <c r="I1634" s="32">
        <f>MAX($H$19:H1634)</f>
        <v>483.26423000000005</v>
      </c>
      <c r="J1634" s="33">
        <f t="shared" si="105"/>
        <v>-34.306489999999883</v>
      </c>
      <c r="K1634" s="34">
        <f t="shared" si="106"/>
        <v>3.0827253834069257E-3</v>
      </c>
      <c r="L1634" s="47"/>
    </row>
    <row r="1635" spans="1:12" x14ac:dyDescent="0.25">
      <c r="A1635" s="73" t="s">
        <v>113</v>
      </c>
      <c r="B1635" s="74" t="s">
        <v>119</v>
      </c>
      <c r="C1635" s="75">
        <v>44841.75</v>
      </c>
      <c r="D1635" s="74">
        <v>0.50549999999999995</v>
      </c>
      <c r="E1635" s="76"/>
      <c r="F1635" s="77">
        <v>12.6044</v>
      </c>
      <c r="G1635" s="31">
        <f t="shared" si="103"/>
        <v>1.26044</v>
      </c>
      <c r="H1635" s="32">
        <f t="shared" si="104"/>
        <v>450.21818000000019</v>
      </c>
      <c r="I1635" s="32">
        <f>MAX($H$19:H1635)</f>
        <v>483.26423000000005</v>
      </c>
      <c r="J1635" s="33">
        <f t="shared" si="105"/>
        <v>-33.046049999999866</v>
      </c>
      <c r="K1635" s="34">
        <f t="shared" si="106"/>
        <v>2.8074802764286311E-3</v>
      </c>
      <c r="L1635" s="47"/>
    </row>
    <row r="1636" spans="1:12" x14ac:dyDescent="0.25">
      <c r="A1636" s="73" t="s">
        <v>108</v>
      </c>
      <c r="B1636" s="74" t="s">
        <v>120</v>
      </c>
      <c r="C1636" s="75">
        <v>44842.916666666664</v>
      </c>
      <c r="D1636" s="74">
        <v>0.42</v>
      </c>
      <c r="E1636" s="76">
        <v>249687</v>
      </c>
      <c r="F1636" s="77">
        <v>-15.98</v>
      </c>
      <c r="G1636" s="31">
        <f t="shared" si="103"/>
        <v>-1.5980000000000001</v>
      </c>
      <c r="H1636" s="32">
        <f t="shared" si="104"/>
        <v>448.62018000000018</v>
      </c>
      <c r="I1636" s="32">
        <f>MAX($H$19:H1636)</f>
        <v>483.26423000000005</v>
      </c>
      <c r="J1636" s="33">
        <f t="shared" si="105"/>
        <v>-34.644049999999879</v>
      </c>
      <c r="K1636" s="34">
        <f t="shared" si="106"/>
        <v>-3.5493902089871465E-3</v>
      </c>
      <c r="L1636" s="47"/>
    </row>
    <row r="1637" spans="1:12" x14ac:dyDescent="0.25">
      <c r="A1637" s="73" t="s">
        <v>113</v>
      </c>
      <c r="B1637" s="74" t="s">
        <v>119</v>
      </c>
      <c r="C1637" s="75">
        <v>44843.75</v>
      </c>
      <c r="D1637" s="74">
        <v>0.52939999999999998</v>
      </c>
      <c r="E1637" s="76"/>
      <c r="F1637" s="77">
        <v>6.7511000000000001</v>
      </c>
      <c r="G1637" s="31">
        <f t="shared" si="103"/>
        <v>0.6751100000000001</v>
      </c>
      <c r="H1637" s="32">
        <f t="shared" si="104"/>
        <v>449.29529000000019</v>
      </c>
      <c r="I1637" s="32">
        <f>MAX($H$19:H1637)</f>
        <v>483.26423000000005</v>
      </c>
      <c r="J1637" s="33">
        <f t="shared" si="105"/>
        <v>-33.968939999999861</v>
      </c>
      <c r="K1637" s="34">
        <f t="shared" si="106"/>
        <v>1.5048587426451654E-3</v>
      </c>
      <c r="L1637" s="47"/>
    </row>
    <row r="1638" spans="1:12" x14ac:dyDescent="0.25">
      <c r="A1638" s="73" t="s">
        <v>108</v>
      </c>
      <c r="B1638" s="74" t="s">
        <v>120</v>
      </c>
      <c r="C1638" s="75">
        <v>44844.416666666664</v>
      </c>
      <c r="D1638" s="74">
        <v>0.4163</v>
      </c>
      <c r="E1638" s="76">
        <v>237247</v>
      </c>
      <c r="F1638" s="77">
        <v>53.594099999999997</v>
      </c>
      <c r="G1638" s="31">
        <f t="shared" si="103"/>
        <v>5.3594100000000005</v>
      </c>
      <c r="H1638" s="32">
        <f t="shared" si="104"/>
        <v>454.65470000000022</v>
      </c>
      <c r="I1638" s="32">
        <f>MAX($H$19:H1638)</f>
        <v>483.26423000000005</v>
      </c>
      <c r="J1638" s="33">
        <f t="shared" si="105"/>
        <v>-28.609529999999836</v>
      </c>
      <c r="K1638" s="34">
        <f t="shared" si="106"/>
        <v>1.1928480265172681E-2</v>
      </c>
      <c r="L1638" s="47"/>
    </row>
    <row r="1639" spans="1:12" x14ac:dyDescent="0.25">
      <c r="A1639" s="73" t="s">
        <v>109</v>
      </c>
      <c r="B1639" s="74" t="s">
        <v>120</v>
      </c>
      <c r="C1639" s="75">
        <v>44844.416666666664</v>
      </c>
      <c r="D1639" s="74"/>
      <c r="E1639" s="76"/>
      <c r="F1639" s="77">
        <v>17.279700000000002</v>
      </c>
      <c r="G1639" s="31">
        <f t="shared" si="103"/>
        <v>1.7279700000000002</v>
      </c>
      <c r="H1639" s="32">
        <f t="shared" si="104"/>
        <v>456.38267000000025</v>
      </c>
      <c r="I1639" s="32">
        <f>MAX($H$19:H1639)</f>
        <v>483.26423000000005</v>
      </c>
      <c r="J1639" s="33">
        <f t="shared" si="105"/>
        <v>-26.881559999999808</v>
      </c>
      <c r="K1639" s="34">
        <f t="shared" si="106"/>
        <v>3.8006205588549946E-3</v>
      </c>
      <c r="L1639" s="47"/>
    </row>
    <row r="1640" spans="1:12" x14ac:dyDescent="0.25">
      <c r="A1640" s="73" t="s">
        <v>110</v>
      </c>
      <c r="B1640" s="74" t="s">
        <v>120</v>
      </c>
      <c r="C1640" s="75">
        <v>44844.416666666664</v>
      </c>
      <c r="D1640" s="74">
        <v>1312.72</v>
      </c>
      <c r="E1640" s="76"/>
      <c r="F1640" s="77">
        <v>6.8678999999999997</v>
      </c>
      <c r="G1640" s="31">
        <f t="shared" si="103"/>
        <v>0.68679000000000001</v>
      </c>
      <c r="H1640" s="32">
        <f t="shared" si="104"/>
        <v>457.06946000000022</v>
      </c>
      <c r="I1640" s="32">
        <f>MAX($H$19:H1640)</f>
        <v>483.26423000000005</v>
      </c>
      <c r="J1640" s="33">
        <f t="shared" si="105"/>
        <v>-26.194769999999835</v>
      </c>
      <c r="K1640" s="34">
        <f t="shared" si="106"/>
        <v>1.5048555634242788E-3</v>
      </c>
      <c r="L1640" s="47"/>
    </row>
    <row r="1641" spans="1:12" x14ac:dyDescent="0.25">
      <c r="A1641" s="73" t="s">
        <v>111</v>
      </c>
      <c r="B1641" s="74" t="s">
        <v>120</v>
      </c>
      <c r="C1641" s="75">
        <v>44844.416666666664</v>
      </c>
      <c r="D1641" s="74">
        <v>7.4809999999999999</v>
      </c>
      <c r="E1641" s="76"/>
      <c r="F1641" s="77">
        <v>-20.0808</v>
      </c>
      <c r="G1641" s="31">
        <f t="shared" ref="G1641:G1704" si="107">(F1641*0.1)</f>
        <v>-2.0080800000000001</v>
      </c>
      <c r="H1641" s="32">
        <f t="shared" si="104"/>
        <v>455.06138000000021</v>
      </c>
      <c r="I1641" s="32">
        <f>MAX($H$19:H1641)</f>
        <v>483.26423000000005</v>
      </c>
      <c r="J1641" s="33">
        <f t="shared" si="105"/>
        <v>-28.202849999999842</v>
      </c>
      <c r="K1641" s="34">
        <f t="shared" si="106"/>
        <v>-4.3933803846794017E-3</v>
      </c>
      <c r="L1641" s="47"/>
    </row>
    <row r="1642" spans="1:12" x14ac:dyDescent="0.25">
      <c r="A1642" s="73" t="s">
        <v>111</v>
      </c>
      <c r="B1642" s="74" t="s">
        <v>119</v>
      </c>
      <c r="C1642" s="75">
        <v>44844.916666666664</v>
      </c>
      <c r="D1642" s="74">
        <v>7.6769999999999996</v>
      </c>
      <c r="E1642" s="76"/>
      <c r="F1642" s="77">
        <v>-20.077000000000002</v>
      </c>
      <c r="G1642" s="31">
        <f t="shared" si="107"/>
        <v>-2.0077000000000003</v>
      </c>
      <c r="H1642" s="32">
        <f t="shared" si="104"/>
        <v>453.05368000000021</v>
      </c>
      <c r="I1642" s="32">
        <f>MAX($H$19:H1642)</f>
        <v>483.26423000000005</v>
      </c>
      <c r="J1642" s="33">
        <f t="shared" si="105"/>
        <v>-30.210549999999841</v>
      </c>
      <c r="K1642" s="34">
        <f t="shared" si="106"/>
        <v>-4.4119322980121778E-3</v>
      </c>
      <c r="L1642" s="47"/>
    </row>
    <row r="1643" spans="1:12" x14ac:dyDescent="0.25">
      <c r="A1643" s="73" t="s">
        <v>112</v>
      </c>
      <c r="B1643" s="74" t="s">
        <v>120</v>
      </c>
      <c r="C1643" s="75">
        <v>44845</v>
      </c>
      <c r="D1643" s="74"/>
      <c r="E1643" s="76"/>
      <c r="F1643" s="77">
        <v>20.4544</v>
      </c>
      <c r="G1643" s="31">
        <f t="shared" si="107"/>
        <v>2.0454400000000001</v>
      </c>
      <c r="H1643" s="32">
        <f t="shared" si="104"/>
        <v>455.0991200000002</v>
      </c>
      <c r="I1643" s="32">
        <f>MAX($H$19:H1643)</f>
        <v>483.26423000000005</v>
      </c>
      <c r="J1643" s="33">
        <f t="shared" si="105"/>
        <v>-28.165109999999856</v>
      </c>
      <c r="K1643" s="34">
        <f t="shared" si="106"/>
        <v>4.5147850912501397E-3</v>
      </c>
      <c r="L1643" s="47"/>
    </row>
    <row r="1644" spans="1:12" x14ac:dyDescent="0.25">
      <c r="A1644" s="73" t="s">
        <v>111</v>
      </c>
      <c r="B1644" s="74" t="s">
        <v>120</v>
      </c>
      <c r="C1644" s="75">
        <v>44845.083333333336</v>
      </c>
      <c r="D1644" s="74">
        <v>7.2110000000000003</v>
      </c>
      <c r="E1644" s="76"/>
      <c r="F1644" s="77">
        <v>3.5380000000000003</v>
      </c>
      <c r="G1644" s="31">
        <f t="shared" si="107"/>
        <v>0.35380000000000006</v>
      </c>
      <c r="H1644" s="32">
        <f t="shared" si="104"/>
        <v>455.45292000000018</v>
      </c>
      <c r="I1644" s="32">
        <f>MAX($H$19:H1644)</f>
        <v>483.26423000000005</v>
      </c>
      <c r="J1644" s="33">
        <f t="shared" si="105"/>
        <v>-27.811309999999878</v>
      </c>
      <c r="K1644" s="34">
        <f t="shared" si="106"/>
        <v>7.7741306113709996E-4</v>
      </c>
      <c r="L1644" s="47"/>
    </row>
    <row r="1645" spans="1:12" x14ac:dyDescent="0.25">
      <c r="A1645" s="73" t="s">
        <v>108</v>
      </c>
      <c r="B1645" s="74" t="s">
        <v>120</v>
      </c>
      <c r="C1645" s="75">
        <v>44846.916666666664</v>
      </c>
      <c r="D1645" s="74">
        <v>0.37819999999999998</v>
      </c>
      <c r="E1645" s="76">
        <v>146520</v>
      </c>
      <c r="F1645" s="77">
        <v>22.300299999999996</v>
      </c>
      <c r="G1645" s="31">
        <f t="shared" si="107"/>
        <v>2.2300299999999997</v>
      </c>
      <c r="H1645" s="32">
        <f t="shared" si="104"/>
        <v>457.68295000000018</v>
      </c>
      <c r="I1645" s="32">
        <f>MAX($H$19:H1645)</f>
        <v>483.26423000000005</v>
      </c>
      <c r="J1645" s="33">
        <f t="shared" si="105"/>
        <v>-25.581279999999879</v>
      </c>
      <c r="K1645" s="34">
        <f t="shared" si="106"/>
        <v>4.8962909272818322E-3</v>
      </c>
      <c r="L1645" s="47"/>
    </row>
    <row r="1646" spans="1:12" x14ac:dyDescent="0.25">
      <c r="A1646" s="73" t="s">
        <v>113</v>
      </c>
      <c r="B1646" s="74" t="s">
        <v>120</v>
      </c>
      <c r="C1646" s="75">
        <v>44847.166666666664</v>
      </c>
      <c r="D1646" s="74">
        <v>0.47139999999999999</v>
      </c>
      <c r="E1646" s="76"/>
      <c r="F1646" s="77">
        <v>10.6698</v>
      </c>
      <c r="G1646" s="31">
        <f t="shared" si="107"/>
        <v>1.06698</v>
      </c>
      <c r="H1646" s="32">
        <f t="shared" si="104"/>
        <v>458.74993000000018</v>
      </c>
      <c r="I1646" s="32">
        <f>MAX($H$19:H1646)</f>
        <v>483.26423000000005</v>
      </c>
      <c r="J1646" s="33">
        <f t="shared" si="105"/>
        <v>-24.514299999999878</v>
      </c>
      <c r="K1646" s="34">
        <f t="shared" si="106"/>
        <v>2.3312644703064045E-3</v>
      </c>
      <c r="L1646" s="47"/>
    </row>
    <row r="1647" spans="1:12" x14ac:dyDescent="0.25">
      <c r="A1647" s="73" t="s">
        <v>111</v>
      </c>
      <c r="B1647" s="74" t="s">
        <v>120</v>
      </c>
      <c r="C1647" s="75">
        <v>44847.25</v>
      </c>
      <c r="D1647" s="74">
        <v>6.9480000000000004</v>
      </c>
      <c r="E1647" s="76"/>
      <c r="F1647" s="77">
        <v>20.202000000000002</v>
      </c>
      <c r="G1647" s="31">
        <f t="shared" si="107"/>
        <v>2.0202000000000004</v>
      </c>
      <c r="H1647" s="32">
        <f t="shared" si="104"/>
        <v>460.77013000000017</v>
      </c>
      <c r="I1647" s="32">
        <f>MAX($H$19:H1647)</f>
        <v>483.26423000000005</v>
      </c>
      <c r="J1647" s="33">
        <f t="shared" si="105"/>
        <v>-22.494099999999889</v>
      </c>
      <c r="K1647" s="34">
        <f t="shared" si="106"/>
        <v>4.4037063940260968E-3</v>
      </c>
      <c r="L1647" s="47"/>
    </row>
    <row r="1648" spans="1:12" x14ac:dyDescent="0.25">
      <c r="A1648" s="73" t="s">
        <v>109</v>
      </c>
      <c r="B1648" s="74" t="s">
        <v>120</v>
      </c>
      <c r="C1648" s="75">
        <v>44847.333333333336</v>
      </c>
      <c r="D1648" s="74"/>
      <c r="E1648" s="76"/>
      <c r="F1648" s="77">
        <v>12.025699999999999</v>
      </c>
      <c r="G1648" s="31">
        <f t="shared" si="107"/>
        <v>1.2025699999999999</v>
      </c>
      <c r="H1648" s="32">
        <f t="shared" si="104"/>
        <v>461.97270000000015</v>
      </c>
      <c r="I1648" s="32">
        <f>MAX($H$19:H1648)</f>
        <v>483.26423000000005</v>
      </c>
      <c r="J1648" s="33">
        <f t="shared" si="105"/>
        <v>-21.291529999999909</v>
      </c>
      <c r="K1648" s="34">
        <f t="shared" si="106"/>
        <v>2.6099131035250966E-3</v>
      </c>
      <c r="L1648" s="47"/>
    </row>
    <row r="1649" spans="1:12" x14ac:dyDescent="0.25">
      <c r="A1649" s="73" t="s">
        <v>110</v>
      </c>
      <c r="B1649" s="74" t="s">
        <v>120</v>
      </c>
      <c r="C1649" s="75">
        <v>44847.333333333336</v>
      </c>
      <c r="D1649" s="74">
        <v>1277.4000000000001</v>
      </c>
      <c r="E1649" s="76"/>
      <c r="F1649" s="77">
        <v>17.4131</v>
      </c>
      <c r="G1649" s="31">
        <f t="shared" si="107"/>
        <v>1.7413100000000001</v>
      </c>
      <c r="H1649" s="32">
        <f t="shared" si="104"/>
        <v>463.71401000000014</v>
      </c>
      <c r="I1649" s="32">
        <f>MAX($H$19:H1649)</f>
        <v>483.26423000000005</v>
      </c>
      <c r="J1649" s="33">
        <f t="shared" si="105"/>
        <v>-19.550219999999911</v>
      </c>
      <c r="K1649" s="34">
        <f t="shared" si="106"/>
        <v>3.7692919949599002E-3</v>
      </c>
      <c r="L1649" s="47"/>
    </row>
    <row r="1650" spans="1:12" x14ac:dyDescent="0.25">
      <c r="A1650" s="73" t="s">
        <v>108</v>
      </c>
      <c r="B1650" s="74" t="s">
        <v>120</v>
      </c>
      <c r="C1650" s="75">
        <v>44848.833333333336</v>
      </c>
      <c r="D1650" s="74">
        <v>0.36570000000000003</v>
      </c>
      <c r="E1650" s="76">
        <v>103359</v>
      </c>
      <c r="F1650" s="77">
        <v>-4.7545999999999999</v>
      </c>
      <c r="G1650" s="31">
        <f t="shared" si="107"/>
        <v>-0.47545999999999999</v>
      </c>
      <c r="H1650" s="32">
        <f t="shared" si="104"/>
        <v>463.23855000000015</v>
      </c>
      <c r="I1650" s="32">
        <f>MAX($H$19:H1650)</f>
        <v>483.26423000000005</v>
      </c>
      <c r="J1650" s="33">
        <f t="shared" si="105"/>
        <v>-20.025679999999909</v>
      </c>
      <c r="K1650" s="34">
        <f t="shared" si="106"/>
        <v>-1.0253302461143976E-3</v>
      </c>
      <c r="L1650" s="47"/>
    </row>
    <row r="1651" spans="1:12" x14ac:dyDescent="0.25">
      <c r="A1651" s="73" t="s">
        <v>111</v>
      </c>
      <c r="B1651" s="74" t="s">
        <v>120</v>
      </c>
      <c r="C1651" s="75">
        <v>44848.916666666664</v>
      </c>
      <c r="D1651" s="74">
        <v>6.8150000000000004</v>
      </c>
      <c r="E1651" s="76"/>
      <c r="F1651" s="77">
        <v>-12.224600000000001</v>
      </c>
      <c r="G1651" s="31">
        <f t="shared" si="107"/>
        <v>-1.2224600000000001</v>
      </c>
      <c r="H1651" s="32">
        <f t="shared" si="104"/>
        <v>462.01609000000013</v>
      </c>
      <c r="I1651" s="32">
        <f>MAX($H$19:H1651)</f>
        <v>483.26423000000005</v>
      </c>
      <c r="J1651" s="33">
        <f t="shared" si="105"/>
        <v>-21.248139999999921</v>
      </c>
      <c r="K1651" s="34">
        <f t="shared" si="106"/>
        <v>-2.6389427218438399E-3</v>
      </c>
      <c r="L1651" s="47"/>
    </row>
    <row r="1652" spans="1:12" x14ac:dyDescent="0.25">
      <c r="A1652" s="73" t="s">
        <v>111</v>
      </c>
      <c r="B1652" s="74" t="s">
        <v>119</v>
      </c>
      <c r="C1652" s="75">
        <v>44850.166666666664</v>
      </c>
      <c r="D1652" s="74">
        <v>7.0789999999999997</v>
      </c>
      <c r="E1652" s="76"/>
      <c r="F1652" s="77">
        <v>6.7923999999999998</v>
      </c>
      <c r="G1652" s="31">
        <f t="shared" si="107"/>
        <v>0.67924000000000007</v>
      </c>
      <c r="H1652" s="32">
        <f t="shared" si="104"/>
        <v>462.69533000000013</v>
      </c>
      <c r="I1652" s="32">
        <f>MAX($H$19:H1652)</f>
        <v>483.26423000000005</v>
      </c>
      <c r="J1652" s="33">
        <f t="shared" si="105"/>
        <v>-20.568899999999928</v>
      </c>
      <c r="K1652" s="34">
        <f t="shared" si="106"/>
        <v>1.4701652490067829E-3</v>
      </c>
      <c r="L1652" s="47"/>
    </row>
    <row r="1653" spans="1:12" x14ac:dyDescent="0.25">
      <c r="A1653" s="73" t="s">
        <v>108</v>
      </c>
      <c r="B1653" s="74" t="s">
        <v>119</v>
      </c>
      <c r="C1653" s="75">
        <v>44850.833333333336</v>
      </c>
      <c r="D1653" s="74">
        <v>0.37369999999999998</v>
      </c>
      <c r="E1653" s="76">
        <v>170502</v>
      </c>
      <c r="F1653" s="77">
        <v>-20.016999999999999</v>
      </c>
      <c r="G1653" s="31">
        <f t="shared" si="107"/>
        <v>-2.0017</v>
      </c>
      <c r="H1653" s="32">
        <f t="shared" si="104"/>
        <v>460.6936300000001</v>
      </c>
      <c r="I1653" s="32">
        <f>MAX($H$19:H1653)</f>
        <v>483.26423000000005</v>
      </c>
      <c r="J1653" s="33">
        <f t="shared" si="105"/>
        <v>-22.570599999999956</v>
      </c>
      <c r="K1653" s="34">
        <f t="shared" si="106"/>
        <v>-4.3261729051815578E-3</v>
      </c>
      <c r="L1653" s="47"/>
    </row>
    <row r="1654" spans="1:12" x14ac:dyDescent="0.25">
      <c r="A1654" s="73" t="s">
        <v>109</v>
      </c>
      <c r="B1654" s="74" t="s">
        <v>119</v>
      </c>
      <c r="C1654" s="75">
        <v>44850.833333333336</v>
      </c>
      <c r="D1654" s="74"/>
      <c r="E1654" s="76"/>
      <c r="F1654" s="77">
        <v>-19.965999999999998</v>
      </c>
      <c r="G1654" s="31">
        <f t="shared" si="107"/>
        <v>-1.9965999999999999</v>
      </c>
      <c r="H1654" s="32">
        <f t="shared" si="104"/>
        <v>458.6970300000001</v>
      </c>
      <c r="I1654" s="32">
        <f>MAX($H$19:H1654)</f>
        <v>483.26423000000005</v>
      </c>
      <c r="J1654" s="33">
        <f t="shared" si="105"/>
        <v>-24.567199999999957</v>
      </c>
      <c r="K1654" s="34">
        <f t="shared" si="106"/>
        <v>-4.3338997328875584E-3</v>
      </c>
      <c r="L1654" s="47"/>
    </row>
    <row r="1655" spans="1:12" x14ac:dyDescent="0.25">
      <c r="A1655" s="73" t="s">
        <v>110</v>
      </c>
      <c r="B1655" s="74" t="s">
        <v>119</v>
      </c>
      <c r="C1655" s="75">
        <v>44850.833333333336</v>
      </c>
      <c r="D1655" s="74">
        <v>1308.2</v>
      </c>
      <c r="E1655" s="76"/>
      <c r="F1655" s="77">
        <v>21.399300000000004</v>
      </c>
      <c r="G1655" s="31">
        <f t="shared" si="107"/>
        <v>2.1399300000000006</v>
      </c>
      <c r="H1655" s="32">
        <f t="shared" si="104"/>
        <v>460.83696000000009</v>
      </c>
      <c r="I1655" s="32">
        <f>MAX($H$19:H1655)</f>
        <v>483.26423000000005</v>
      </c>
      <c r="J1655" s="33">
        <f t="shared" si="105"/>
        <v>-22.427269999999965</v>
      </c>
      <c r="K1655" s="34">
        <f t="shared" si="106"/>
        <v>4.6652362235699574E-3</v>
      </c>
      <c r="L1655" s="47"/>
    </row>
    <row r="1656" spans="1:12" x14ac:dyDescent="0.25">
      <c r="A1656" s="73" t="s">
        <v>112</v>
      </c>
      <c r="B1656" s="74" t="s">
        <v>119</v>
      </c>
      <c r="C1656" s="75">
        <v>44851.416666666664</v>
      </c>
      <c r="D1656" s="74"/>
      <c r="E1656" s="76"/>
      <c r="F1656" s="77">
        <v>42.391599999999997</v>
      </c>
      <c r="G1656" s="31">
        <f t="shared" si="107"/>
        <v>4.23916</v>
      </c>
      <c r="H1656" s="32">
        <f t="shared" si="104"/>
        <v>465.07612000000012</v>
      </c>
      <c r="I1656" s="32">
        <f>MAX($H$19:H1656)</f>
        <v>483.26423000000005</v>
      </c>
      <c r="J1656" s="33">
        <f t="shared" si="105"/>
        <v>-18.188109999999938</v>
      </c>
      <c r="K1656" s="34">
        <f t="shared" si="106"/>
        <v>9.1988281495478663E-3</v>
      </c>
      <c r="L1656" s="47"/>
    </row>
    <row r="1657" spans="1:12" x14ac:dyDescent="0.25">
      <c r="A1657" s="73" t="s">
        <v>108</v>
      </c>
      <c r="B1657" s="74" t="s">
        <v>120</v>
      </c>
      <c r="C1657" s="75">
        <v>44852.416666666664</v>
      </c>
      <c r="D1657" s="74">
        <v>0.36609999999999998</v>
      </c>
      <c r="E1657" s="76">
        <v>158730</v>
      </c>
      <c r="F1657" s="77">
        <v>20</v>
      </c>
      <c r="G1657" s="31">
        <f t="shared" si="107"/>
        <v>2</v>
      </c>
      <c r="H1657" s="32">
        <f t="shared" si="104"/>
        <v>467.07612000000012</v>
      </c>
      <c r="I1657" s="32">
        <f>MAX($H$19:H1657)</f>
        <v>483.26423000000005</v>
      </c>
      <c r="J1657" s="33">
        <f t="shared" si="105"/>
        <v>-16.188109999999938</v>
      </c>
      <c r="K1657" s="34">
        <f t="shared" si="106"/>
        <v>4.300371302659034E-3</v>
      </c>
      <c r="L1657" s="47"/>
    </row>
    <row r="1658" spans="1:12" x14ac:dyDescent="0.25">
      <c r="A1658" s="73" t="s">
        <v>113</v>
      </c>
      <c r="B1658" s="74" t="s">
        <v>120</v>
      </c>
      <c r="C1658" s="75">
        <v>44852.583333333336</v>
      </c>
      <c r="D1658" s="74">
        <v>0.46639999999999998</v>
      </c>
      <c r="E1658" s="76"/>
      <c r="F1658" s="77">
        <v>6.9485999999999999</v>
      </c>
      <c r="G1658" s="31">
        <f t="shared" si="107"/>
        <v>0.69486000000000003</v>
      </c>
      <c r="H1658" s="32">
        <f t="shared" si="104"/>
        <v>467.77098000000012</v>
      </c>
      <c r="I1658" s="32">
        <f>MAX($H$19:H1658)</f>
        <v>483.26423000000005</v>
      </c>
      <c r="J1658" s="33">
        <f t="shared" si="105"/>
        <v>-15.493249999999932</v>
      </c>
      <c r="K1658" s="34">
        <f t="shared" si="106"/>
        <v>1.4876804234822405E-3</v>
      </c>
      <c r="L1658" s="47"/>
    </row>
    <row r="1659" spans="1:12" x14ac:dyDescent="0.25">
      <c r="A1659" s="73" t="s">
        <v>108</v>
      </c>
      <c r="B1659" s="74" t="s">
        <v>120</v>
      </c>
      <c r="C1659" s="75">
        <v>44854.833333333336</v>
      </c>
      <c r="D1659" s="74">
        <v>0.34129999999999999</v>
      </c>
      <c r="E1659" s="76">
        <v>160642</v>
      </c>
      <c r="F1659" s="77">
        <v>6.1846999999999994</v>
      </c>
      <c r="G1659" s="31">
        <f t="shared" si="107"/>
        <v>0.61846999999999996</v>
      </c>
      <c r="H1659" s="32">
        <f t="shared" si="104"/>
        <v>468.38945000000012</v>
      </c>
      <c r="I1659" s="32">
        <f>MAX($H$19:H1659)</f>
        <v>483.26423000000005</v>
      </c>
      <c r="J1659" s="33">
        <f t="shared" si="105"/>
        <v>-14.87477999999993</v>
      </c>
      <c r="K1659" s="34">
        <f t="shared" si="106"/>
        <v>1.3221641068883461E-3</v>
      </c>
      <c r="L1659" s="47"/>
    </row>
    <row r="1660" spans="1:12" x14ac:dyDescent="0.25">
      <c r="A1660" s="73" t="s">
        <v>113</v>
      </c>
      <c r="B1660" s="74" t="s">
        <v>120</v>
      </c>
      <c r="C1660" s="75">
        <v>44854.833333333336</v>
      </c>
      <c r="D1660" s="74">
        <v>0.43630000000000002</v>
      </c>
      <c r="E1660" s="76"/>
      <c r="F1660" s="77">
        <v>-20.073399999999999</v>
      </c>
      <c r="G1660" s="31">
        <f t="shared" si="107"/>
        <v>-2.0073400000000001</v>
      </c>
      <c r="H1660" s="32">
        <f t="shared" si="104"/>
        <v>466.38211000000013</v>
      </c>
      <c r="I1660" s="32">
        <f>MAX($H$19:H1660)</f>
        <v>483.26423000000005</v>
      </c>
      <c r="J1660" s="33">
        <f t="shared" si="105"/>
        <v>-16.882119999999929</v>
      </c>
      <c r="K1660" s="34">
        <f t="shared" si="106"/>
        <v>-4.2856217192766E-3</v>
      </c>
      <c r="L1660" s="47"/>
    </row>
    <row r="1661" spans="1:12" x14ac:dyDescent="0.25">
      <c r="A1661" s="73" t="s">
        <v>110</v>
      </c>
      <c r="B1661" s="74" t="s">
        <v>120</v>
      </c>
      <c r="C1661" s="75">
        <v>44855</v>
      </c>
      <c r="D1661" s="74">
        <v>1282.51</v>
      </c>
      <c r="E1661" s="76"/>
      <c r="F1661" s="77">
        <v>4.5301</v>
      </c>
      <c r="G1661" s="31">
        <f t="shared" si="107"/>
        <v>0.45301000000000002</v>
      </c>
      <c r="H1661" s="32">
        <f t="shared" si="104"/>
        <v>466.83512000000013</v>
      </c>
      <c r="I1661" s="32">
        <f>MAX($H$19:H1661)</f>
        <v>483.26423000000005</v>
      </c>
      <c r="J1661" s="33">
        <f t="shared" si="105"/>
        <v>-16.429109999999923</v>
      </c>
      <c r="K1661" s="34">
        <f t="shared" si="106"/>
        <v>9.713279954071119E-4</v>
      </c>
      <c r="L1661" s="47"/>
    </row>
    <row r="1662" spans="1:12" x14ac:dyDescent="0.25">
      <c r="A1662" s="73" t="s">
        <v>111</v>
      </c>
      <c r="B1662" s="74" t="s">
        <v>120</v>
      </c>
      <c r="C1662" s="75">
        <v>44855</v>
      </c>
      <c r="D1662" s="74">
        <v>6.6550000000000002</v>
      </c>
      <c r="E1662" s="76"/>
      <c r="F1662" s="77">
        <v>6.7130999999999998</v>
      </c>
      <c r="G1662" s="31">
        <f t="shared" si="107"/>
        <v>0.67131000000000007</v>
      </c>
      <c r="H1662" s="32">
        <f t="shared" si="104"/>
        <v>467.50643000000014</v>
      </c>
      <c r="I1662" s="32">
        <f>MAX($H$19:H1662)</f>
        <v>483.26423000000005</v>
      </c>
      <c r="J1662" s="33">
        <f t="shared" si="105"/>
        <v>-15.757799999999918</v>
      </c>
      <c r="K1662" s="34">
        <f t="shared" si="106"/>
        <v>1.4380023508084872E-3</v>
      </c>
      <c r="L1662" s="47"/>
    </row>
    <row r="1663" spans="1:12" x14ac:dyDescent="0.25">
      <c r="A1663" s="73" t="s">
        <v>110</v>
      </c>
      <c r="B1663" s="74" t="s">
        <v>119</v>
      </c>
      <c r="C1663" s="75">
        <v>44855.666666666664</v>
      </c>
      <c r="D1663" s="74">
        <v>1297.82</v>
      </c>
      <c r="E1663" s="76"/>
      <c r="F1663" s="77">
        <v>14.729099999999999</v>
      </c>
      <c r="G1663" s="31">
        <f t="shared" si="107"/>
        <v>1.4729099999999999</v>
      </c>
      <c r="H1663" s="32">
        <f t="shared" si="104"/>
        <v>468.97934000000015</v>
      </c>
      <c r="I1663" s="32">
        <f>MAX($H$19:H1663)</f>
        <v>483.26423000000005</v>
      </c>
      <c r="J1663" s="33">
        <f t="shared" si="105"/>
        <v>-14.284889999999905</v>
      </c>
      <c r="K1663" s="34">
        <f t="shared" si="106"/>
        <v>3.1505662927460154E-3</v>
      </c>
      <c r="L1663" s="47"/>
    </row>
    <row r="1664" spans="1:12" x14ac:dyDescent="0.25">
      <c r="A1664" s="73" t="s">
        <v>110</v>
      </c>
      <c r="B1664" s="74" t="s">
        <v>119</v>
      </c>
      <c r="C1664" s="75">
        <v>44857.833333333336</v>
      </c>
      <c r="D1664" s="74">
        <v>1331.32</v>
      </c>
      <c r="E1664" s="76"/>
      <c r="F1664" s="77">
        <v>21.7941</v>
      </c>
      <c r="G1664" s="31">
        <f t="shared" si="107"/>
        <v>2.1794100000000003</v>
      </c>
      <c r="H1664" s="32">
        <f t="shared" si="104"/>
        <v>471.15875000000017</v>
      </c>
      <c r="I1664" s="32">
        <f>MAX($H$19:H1664)</f>
        <v>483.26423000000005</v>
      </c>
      <c r="J1664" s="33">
        <f t="shared" si="105"/>
        <v>-12.105479999999886</v>
      </c>
      <c r="K1664" s="34">
        <f t="shared" si="106"/>
        <v>4.6471343492444639E-3</v>
      </c>
      <c r="L1664" s="47"/>
    </row>
    <row r="1665" spans="1:12" x14ac:dyDescent="0.25">
      <c r="A1665" s="73" t="s">
        <v>111</v>
      </c>
      <c r="B1665" s="74" t="s">
        <v>119</v>
      </c>
      <c r="C1665" s="75">
        <v>44857.916666666664</v>
      </c>
      <c r="D1665" s="74">
        <v>6.9870000000000001</v>
      </c>
      <c r="E1665" s="76"/>
      <c r="F1665" s="77">
        <v>6.7257000000000007</v>
      </c>
      <c r="G1665" s="31">
        <f t="shared" si="107"/>
        <v>0.67257000000000011</v>
      </c>
      <c r="H1665" s="32">
        <f t="shared" si="104"/>
        <v>471.83132000000018</v>
      </c>
      <c r="I1665" s="32">
        <f>MAX($H$19:H1665)</f>
        <v>483.26423000000005</v>
      </c>
      <c r="J1665" s="33">
        <f t="shared" si="105"/>
        <v>-11.432909999999879</v>
      </c>
      <c r="K1665" s="34">
        <f t="shared" si="106"/>
        <v>1.4274806527523332E-3</v>
      </c>
      <c r="L1665" s="47"/>
    </row>
    <row r="1666" spans="1:12" x14ac:dyDescent="0.25">
      <c r="A1666" s="73" t="s">
        <v>108</v>
      </c>
      <c r="B1666" s="74" t="s">
        <v>119</v>
      </c>
      <c r="C1666" s="75">
        <v>44858</v>
      </c>
      <c r="D1666" s="74">
        <v>0.36159999999999998</v>
      </c>
      <c r="E1666" s="76">
        <v>153964</v>
      </c>
      <c r="F1666" s="77">
        <v>-20.0154</v>
      </c>
      <c r="G1666" s="31">
        <f t="shared" si="107"/>
        <v>-2.0015399999999999</v>
      </c>
      <c r="H1666" s="32">
        <f t="shared" si="104"/>
        <v>469.8297800000002</v>
      </c>
      <c r="I1666" s="32">
        <f>MAX($H$19:H1666)</f>
        <v>483.26423000000005</v>
      </c>
      <c r="J1666" s="33">
        <f t="shared" si="105"/>
        <v>-13.434449999999856</v>
      </c>
      <c r="K1666" s="34">
        <f t="shared" si="106"/>
        <v>-4.2420668471095935E-3</v>
      </c>
      <c r="L1666" s="47"/>
    </row>
    <row r="1667" spans="1:12" x14ac:dyDescent="0.25">
      <c r="A1667" s="73" t="s">
        <v>113</v>
      </c>
      <c r="B1667" s="74" t="s">
        <v>119</v>
      </c>
      <c r="C1667" s="75">
        <v>44858</v>
      </c>
      <c r="D1667" s="74">
        <v>0.46689999999999998</v>
      </c>
      <c r="E1667" s="76"/>
      <c r="F1667" s="77">
        <v>-20</v>
      </c>
      <c r="G1667" s="31">
        <f t="shared" si="107"/>
        <v>-2</v>
      </c>
      <c r="H1667" s="32">
        <f t="shared" si="104"/>
        <v>467.8297800000002</v>
      </c>
      <c r="I1667" s="32">
        <f>MAX($H$19:H1667)</f>
        <v>483.26423000000005</v>
      </c>
      <c r="J1667" s="33">
        <f t="shared" si="105"/>
        <v>-15.434449999999856</v>
      </c>
      <c r="K1667" s="34">
        <f t="shared" si="106"/>
        <v>-4.2568608571385003E-3</v>
      </c>
      <c r="L1667" s="47"/>
    </row>
    <row r="1668" spans="1:12" x14ac:dyDescent="0.25">
      <c r="A1668" s="73" t="s">
        <v>113</v>
      </c>
      <c r="B1668" s="74" t="s">
        <v>120</v>
      </c>
      <c r="C1668" s="75">
        <v>44858.25</v>
      </c>
      <c r="D1668" s="74">
        <v>0.45440000000000003</v>
      </c>
      <c r="E1668" s="76"/>
      <c r="F1668" s="77">
        <v>4.9658999999999995</v>
      </c>
      <c r="G1668" s="31">
        <f t="shared" si="107"/>
        <v>0.49658999999999998</v>
      </c>
      <c r="H1668" s="32">
        <f t="shared" si="104"/>
        <v>468.32637000000022</v>
      </c>
      <c r="I1668" s="32">
        <f>MAX($H$19:H1668)</f>
        <v>483.26423000000005</v>
      </c>
      <c r="J1668" s="33">
        <f t="shared" si="105"/>
        <v>-14.93785999999983</v>
      </c>
      <c r="K1668" s="34">
        <f t="shared" si="106"/>
        <v>1.0614758213982611E-3</v>
      </c>
      <c r="L1668" s="47"/>
    </row>
    <row r="1669" spans="1:12" x14ac:dyDescent="0.25">
      <c r="A1669" s="73" t="s">
        <v>108</v>
      </c>
      <c r="B1669" s="74" t="s">
        <v>119</v>
      </c>
      <c r="C1669" s="75">
        <v>44859.666666666664</v>
      </c>
      <c r="D1669" s="74">
        <v>0.37359999999999999</v>
      </c>
      <c r="E1669" s="76">
        <v>140350</v>
      </c>
      <c r="F1669" s="77">
        <v>53.220699999999994</v>
      </c>
      <c r="G1669" s="31">
        <f t="shared" si="107"/>
        <v>5.3220700000000001</v>
      </c>
      <c r="H1669" s="32">
        <f t="shared" si="104"/>
        <v>473.64844000000022</v>
      </c>
      <c r="I1669" s="32">
        <f>MAX($H$19:H1669)</f>
        <v>483.26423000000005</v>
      </c>
      <c r="J1669" s="33">
        <f t="shared" si="105"/>
        <v>-9.6157899999998335</v>
      </c>
      <c r="K1669" s="34">
        <f t="shared" si="106"/>
        <v>1.1364019497770217E-2</v>
      </c>
      <c r="L1669" s="47"/>
    </row>
    <row r="1670" spans="1:12" x14ac:dyDescent="0.25">
      <c r="A1670" s="73" t="s">
        <v>109</v>
      </c>
      <c r="B1670" s="74" t="s">
        <v>119</v>
      </c>
      <c r="C1670" s="75">
        <v>44859.666666666664</v>
      </c>
      <c r="D1670" s="74"/>
      <c r="E1670" s="76"/>
      <c r="F1670" s="77">
        <v>24.553600000000003</v>
      </c>
      <c r="G1670" s="31">
        <f t="shared" si="107"/>
        <v>2.4553600000000007</v>
      </c>
      <c r="H1670" s="32">
        <f t="shared" si="104"/>
        <v>476.10380000000021</v>
      </c>
      <c r="I1670" s="32">
        <f>MAX($H$19:H1670)</f>
        <v>483.26423000000005</v>
      </c>
      <c r="J1670" s="33">
        <f t="shared" si="105"/>
        <v>-7.1604299999998489</v>
      </c>
      <c r="K1670" s="34">
        <f t="shared" si="106"/>
        <v>5.1839292450746033E-3</v>
      </c>
      <c r="L1670" s="47"/>
    </row>
    <row r="1671" spans="1:12" x14ac:dyDescent="0.25">
      <c r="A1671" s="73" t="s">
        <v>110</v>
      </c>
      <c r="B1671" s="74" t="s">
        <v>119</v>
      </c>
      <c r="C1671" s="75">
        <v>44859.666666666664</v>
      </c>
      <c r="D1671" s="74">
        <v>1408.84</v>
      </c>
      <c r="E1671" s="76"/>
      <c r="F1671" s="77">
        <v>34.851100000000002</v>
      </c>
      <c r="G1671" s="31">
        <f t="shared" si="107"/>
        <v>3.4851100000000006</v>
      </c>
      <c r="H1671" s="32">
        <f t="shared" si="104"/>
        <v>479.58891000000023</v>
      </c>
      <c r="I1671" s="32">
        <f>MAX($H$19:H1671)</f>
        <v>483.26423000000005</v>
      </c>
      <c r="J1671" s="33">
        <f t="shared" si="105"/>
        <v>-3.6753199999998287</v>
      </c>
      <c r="K1671" s="34">
        <f t="shared" si="106"/>
        <v>7.32006339793978E-3</v>
      </c>
      <c r="L1671" s="47"/>
    </row>
    <row r="1672" spans="1:12" x14ac:dyDescent="0.25">
      <c r="A1672" s="73" t="s">
        <v>111</v>
      </c>
      <c r="B1672" s="74" t="s">
        <v>119</v>
      </c>
      <c r="C1672" s="75">
        <v>44859.666666666664</v>
      </c>
      <c r="D1672" s="74">
        <v>7.0179999999999998</v>
      </c>
      <c r="E1672" s="76"/>
      <c r="F1672" s="77">
        <v>15.1973</v>
      </c>
      <c r="G1672" s="31">
        <f t="shared" si="107"/>
        <v>1.51973</v>
      </c>
      <c r="H1672" s="32">
        <f t="shared" si="104"/>
        <v>481.10864000000021</v>
      </c>
      <c r="I1672" s="32">
        <f>MAX($H$19:H1672)</f>
        <v>483.26423000000005</v>
      </c>
      <c r="J1672" s="33">
        <f t="shared" si="105"/>
        <v>-2.1555899999998474</v>
      </c>
      <c r="K1672" s="34">
        <f t="shared" si="106"/>
        <v>3.1688180612849948E-3</v>
      </c>
      <c r="L1672" s="47"/>
    </row>
    <row r="1673" spans="1:12" x14ac:dyDescent="0.25">
      <c r="A1673" s="73" t="s">
        <v>112</v>
      </c>
      <c r="B1673" s="74" t="s">
        <v>119</v>
      </c>
      <c r="C1673" s="75">
        <v>44859.75</v>
      </c>
      <c r="D1673" s="74"/>
      <c r="E1673" s="76"/>
      <c r="F1673" s="77">
        <v>-19.932400000000001</v>
      </c>
      <c r="G1673" s="31">
        <f t="shared" si="107"/>
        <v>-1.9932400000000001</v>
      </c>
      <c r="H1673" s="32">
        <f t="shared" si="104"/>
        <v>479.11540000000019</v>
      </c>
      <c r="I1673" s="32">
        <f>MAX($H$19:H1673)</f>
        <v>483.26423000000005</v>
      </c>
      <c r="J1673" s="33">
        <f t="shared" si="105"/>
        <v>-4.1488299999998617</v>
      </c>
      <c r="K1673" s="34">
        <f t="shared" si="106"/>
        <v>-4.1430143511869133E-3</v>
      </c>
      <c r="L1673" s="47"/>
    </row>
    <row r="1674" spans="1:12" x14ac:dyDescent="0.25">
      <c r="A1674" s="73" t="s">
        <v>113</v>
      </c>
      <c r="B1674" s="74" t="s">
        <v>119</v>
      </c>
      <c r="C1674" s="75">
        <v>44862.833333333336</v>
      </c>
      <c r="D1674" s="74">
        <v>0.47060000000000002</v>
      </c>
      <c r="E1674" s="76"/>
      <c r="F1674" s="77">
        <v>7.0295000000000005</v>
      </c>
      <c r="G1674" s="31">
        <f t="shared" si="107"/>
        <v>0.70295000000000007</v>
      </c>
      <c r="H1674" s="32">
        <f t="shared" si="104"/>
        <v>479.81835000000018</v>
      </c>
      <c r="I1674" s="32">
        <f>MAX($H$19:H1674)</f>
        <v>483.26423000000005</v>
      </c>
      <c r="J1674" s="33">
        <f t="shared" si="105"/>
        <v>-3.4458799999998746</v>
      </c>
      <c r="K1674" s="34">
        <f t="shared" si="106"/>
        <v>1.4671830627861482E-3</v>
      </c>
      <c r="L1674" s="47"/>
    </row>
    <row r="1675" spans="1:12" x14ac:dyDescent="0.25">
      <c r="A1675" s="73" t="s">
        <v>110</v>
      </c>
      <c r="B1675" s="74" t="s">
        <v>120</v>
      </c>
      <c r="C1675" s="75">
        <v>44865.666666666664</v>
      </c>
      <c r="D1675" s="74">
        <v>1569.26</v>
      </c>
      <c r="E1675" s="76"/>
      <c r="F1675" s="77">
        <v>-10.550999999999998</v>
      </c>
      <c r="G1675" s="31">
        <f t="shared" si="107"/>
        <v>-1.0550999999999999</v>
      </c>
      <c r="H1675" s="32">
        <f t="shared" si="104"/>
        <v>478.7632500000002</v>
      </c>
      <c r="I1675" s="32">
        <f>MAX($H$19:H1675)</f>
        <v>483.26423000000005</v>
      </c>
      <c r="J1675" s="33">
        <f t="shared" si="105"/>
        <v>-4.5009799999998563</v>
      </c>
      <c r="K1675" s="34">
        <f t="shared" si="106"/>
        <v>-2.1989571678531217E-3</v>
      </c>
      <c r="L1675" s="47"/>
    </row>
    <row r="1676" spans="1:12" x14ac:dyDescent="0.25">
      <c r="A1676" s="73" t="s">
        <v>112</v>
      </c>
      <c r="B1676" s="74" t="s">
        <v>120</v>
      </c>
      <c r="C1676" s="75">
        <v>44865.916666666664</v>
      </c>
      <c r="D1676" s="74"/>
      <c r="E1676" s="76"/>
      <c r="F1676" s="77">
        <v>-4.1654</v>
      </c>
      <c r="G1676" s="31">
        <f t="shared" si="107"/>
        <v>-0.41654000000000002</v>
      </c>
      <c r="H1676" s="32">
        <f t="shared" si="104"/>
        <v>478.3467100000002</v>
      </c>
      <c r="I1676" s="32">
        <f>MAX($H$19:H1676)</f>
        <v>483.26423000000005</v>
      </c>
      <c r="J1676" s="33">
        <f t="shared" si="105"/>
        <v>-4.917519999999854</v>
      </c>
      <c r="K1676" s="34">
        <f t="shared" si="106"/>
        <v>-8.7003336200097703E-4</v>
      </c>
      <c r="L1676" s="47"/>
    </row>
    <row r="1677" spans="1:12" x14ac:dyDescent="0.25">
      <c r="A1677" s="73" t="s">
        <v>108</v>
      </c>
      <c r="B1677" s="74" t="s">
        <v>120</v>
      </c>
      <c r="C1677" s="75">
        <v>44866.833333333336</v>
      </c>
      <c r="D1677" s="74">
        <v>0.40185999999999999</v>
      </c>
      <c r="E1677" s="76">
        <v>110741</v>
      </c>
      <c r="F1677" s="77">
        <v>8.6378000000000004</v>
      </c>
      <c r="G1677" s="31">
        <f t="shared" si="107"/>
        <v>0.8637800000000001</v>
      </c>
      <c r="H1677" s="32">
        <f t="shared" si="104"/>
        <v>479.21049000000022</v>
      </c>
      <c r="I1677" s="32">
        <f>MAX($H$19:H1677)</f>
        <v>483.26423000000005</v>
      </c>
      <c r="J1677" s="33">
        <f t="shared" si="105"/>
        <v>-4.0537399999998343</v>
      </c>
      <c r="K1677" s="34">
        <f t="shared" si="106"/>
        <v>1.8057613482906909E-3</v>
      </c>
      <c r="L1677" s="47"/>
    </row>
    <row r="1678" spans="1:12" x14ac:dyDescent="0.25">
      <c r="A1678" s="73" t="s">
        <v>110</v>
      </c>
      <c r="B1678" s="74" t="s">
        <v>120</v>
      </c>
      <c r="C1678" s="75">
        <v>44867.416666666664</v>
      </c>
      <c r="D1678" s="74">
        <v>1558.89</v>
      </c>
      <c r="E1678" s="76"/>
      <c r="F1678" s="77">
        <v>6.7034000000000002</v>
      </c>
      <c r="G1678" s="31">
        <f t="shared" si="107"/>
        <v>0.67034000000000005</v>
      </c>
      <c r="H1678" s="32">
        <f t="shared" si="104"/>
        <v>479.88083000000023</v>
      </c>
      <c r="I1678" s="32">
        <f>MAX($H$19:H1678)</f>
        <v>483.26423000000005</v>
      </c>
      <c r="J1678" s="33">
        <f t="shared" si="105"/>
        <v>-3.3833999999998241</v>
      </c>
      <c r="K1678" s="34">
        <f t="shared" si="106"/>
        <v>1.3988425002966487E-3</v>
      </c>
      <c r="L1678" s="47"/>
    </row>
    <row r="1679" spans="1:12" x14ac:dyDescent="0.25">
      <c r="A1679" s="73" t="s">
        <v>113</v>
      </c>
      <c r="B1679" s="74" t="s">
        <v>120</v>
      </c>
      <c r="C1679" s="75">
        <v>44867.416666666664</v>
      </c>
      <c r="D1679" s="74">
        <v>0.45440000000000003</v>
      </c>
      <c r="E1679" s="76"/>
      <c r="F1679" s="77">
        <v>-20.186</v>
      </c>
      <c r="G1679" s="31">
        <f t="shared" si="107"/>
        <v>-2.0186000000000002</v>
      </c>
      <c r="H1679" s="32">
        <f t="shared" si="104"/>
        <v>477.86223000000024</v>
      </c>
      <c r="I1679" s="32">
        <f>MAX($H$19:H1679)</f>
        <v>483.26423000000005</v>
      </c>
      <c r="J1679" s="33">
        <f t="shared" si="105"/>
        <v>-5.4019999999998163</v>
      </c>
      <c r="K1679" s="34">
        <f t="shared" si="106"/>
        <v>-4.2064610082465093E-3</v>
      </c>
      <c r="L1679" s="47"/>
    </row>
    <row r="1680" spans="1:12" x14ac:dyDescent="0.25">
      <c r="A1680" s="73" t="s">
        <v>109</v>
      </c>
      <c r="B1680" s="74" t="s">
        <v>120</v>
      </c>
      <c r="C1680" s="75">
        <v>44867.833333333336</v>
      </c>
      <c r="D1680" s="74"/>
      <c r="E1680" s="76"/>
      <c r="F1680" s="77">
        <v>6.6552999999999995</v>
      </c>
      <c r="G1680" s="31">
        <f t="shared" si="107"/>
        <v>0.66552999999999995</v>
      </c>
      <c r="H1680" s="32">
        <f t="shared" si="104"/>
        <v>478.52776000000023</v>
      </c>
      <c r="I1680" s="32">
        <f>MAX($H$19:H1680)</f>
        <v>483.26423000000005</v>
      </c>
      <c r="J1680" s="33">
        <f t="shared" si="105"/>
        <v>-4.7364699999998265</v>
      </c>
      <c r="K1680" s="34">
        <f t="shared" si="106"/>
        <v>1.3927235889725775E-3</v>
      </c>
      <c r="L1680" s="47"/>
    </row>
    <row r="1681" spans="1:12" x14ac:dyDescent="0.25">
      <c r="A1681" s="73" t="s">
        <v>111</v>
      </c>
      <c r="B1681" s="74" t="s">
        <v>119</v>
      </c>
      <c r="C1681" s="75">
        <v>44868.25</v>
      </c>
      <c r="D1681" s="74">
        <v>7.9409999999999998</v>
      </c>
      <c r="E1681" s="76"/>
      <c r="F1681" s="77">
        <v>-20.161999999999999</v>
      </c>
      <c r="G1681" s="31">
        <f t="shared" si="107"/>
        <v>-2.0162</v>
      </c>
      <c r="H1681" s="32">
        <f t="shared" si="104"/>
        <v>476.5115600000002</v>
      </c>
      <c r="I1681" s="32">
        <f>MAX($H$19:H1681)</f>
        <v>483.26423000000005</v>
      </c>
      <c r="J1681" s="33">
        <f t="shared" si="105"/>
        <v>-6.7526699999998527</v>
      </c>
      <c r="K1681" s="34">
        <f t="shared" si="106"/>
        <v>-4.2133396816937951E-3</v>
      </c>
      <c r="L1681" s="47"/>
    </row>
    <row r="1682" spans="1:12" x14ac:dyDescent="0.25">
      <c r="A1682" s="73" t="s">
        <v>112</v>
      </c>
      <c r="B1682" s="74" t="s">
        <v>119</v>
      </c>
      <c r="C1682" s="75">
        <v>44872.75</v>
      </c>
      <c r="D1682" s="74"/>
      <c r="E1682" s="76"/>
      <c r="F1682" s="77">
        <v>-20.069800000000001</v>
      </c>
      <c r="G1682" s="31">
        <f t="shared" si="107"/>
        <v>-2.00698</v>
      </c>
      <c r="H1682" s="32">
        <f t="shared" si="104"/>
        <v>474.5045800000002</v>
      </c>
      <c r="I1682" s="32">
        <f>MAX($H$19:H1682)</f>
        <v>483.26423000000005</v>
      </c>
      <c r="J1682" s="33">
        <f t="shared" si="105"/>
        <v>-8.7596499999998514</v>
      </c>
      <c r="K1682" s="34">
        <f t="shared" si="106"/>
        <v>-4.211818072157536E-3</v>
      </c>
      <c r="L1682" s="47"/>
    </row>
    <row r="1683" spans="1:12" x14ac:dyDescent="0.25">
      <c r="A1683" s="73" t="s">
        <v>108</v>
      </c>
      <c r="B1683" s="74" t="s">
        <v>120</v>
      </c>
      <c r="C1683" s="75">
        <v>44873.166666666664</v>
      </c>
      <c r="D1683" s="74">
        <v>0.38782</v>
      </c>
      <c r="E1683" s="76">
        <v>83857</v>
      </c>
      <c r="F1683" s="77">
        <v>6.6834000000000007</v>
      </c>
      <c r="G1683" s="31">
        <f t="shared" si="107"/>
        <v>0.66834000000000016</v>
      </c>
      <c r="H1683" s="32">
        <f t="shared" si="104"/>
        <v>475.1729200000002</v>
      </c>
      <c r="I1683" s="32">
        <f>MAX($H$19:H1683)</f>
        <v>483.26423000000005</v>
      </c>
      <c r="J1683" s="33">
        <f t="shared" si="105"/>
        <v>-8.0913099999998508</v>
      </c>
      <c r="K1683" s="34">
        <f t="shared" si="106"/>
        <v>1.4085006302784198E-3</v>
      </c>
      <c r="L1683" s="47"/>
    </row>
    <row r="1684" spans="1:12" x14ac:dyDescent="0.25">
      <c r="A1684" s="73" t="s">
        <v>110</v>
      </c>
      <c r="B1684" s="74" t="s">
        <v>120</v>
      </c>
      <c r="C1684" s="75">
        <v>44873.166666666664</v>
      </c>
      <c r="D1684" s="74">
        <v>1507.62</v>
      </c>
      <c r="E1684" s="76"/>
      <c r="F1684" s="77">
        <v>8.9969000000000001</v>
      </c>
      <c r="G1684" s="31">
        <f t="shared" si="107"/>
        <v>0.8996900000000001</v>
      </c>
      <c r="H1684" s="32">
        <f t="shared" si="104"/>
        <v>476.07261000000022</v>
      </c>
      <c r="I1684" s="32">
        <f>MAX($H$19:H1684)</f>
        <v>483.26423000000005</v>
      </c>
      <c r="J1684" s="33">
        <f t="shared" si="105"/>
        <v>-7.1916199999998298</v>
      </c>
      <c r="K1684" s="34">
        <f t="shared" si="106"/>
        <v>1.8933949350481427E-3</v>
      </c>
      <c r="L1684" s="47"/>
    </row>
    <row r="1685" spans="1:12" x14ac:dyDescent="0.25">
      <c r="A1685" s="73" t="s">
        <v>112</v>
      </c>
      <c r="B1685" s="74" t="s">
        <v>120</v>
      </c>
      <c r="C1685" s="75">
        <v>44873.166666666664</v>
      </c>
      <c r="D1685" s="74"/>
      <c r="E1685" s="76"/>
      <c r="F1685" s="77">
        <v>6.6814999999999998</v>
      </c>
      <c r="G1685" s="31">
        <f t="shared" si="107"/>
        <v>0.66815000000000002</v>
      </c>
      <c r="H1685" s="32">
        <f t="shared" si="104"/>
        <v>476.74076000000025</v>
      </c>
      <c r="I1685" s="32">
        <f>MAX($H$19:H1685)</f>
        <v>483.26423000000005</v>
      </c>
      <c r="J1685" s="33">
        <f t="shared" si="105"/>
        <v>-6.5234699999998043</v>
      </c>
      <c r="K1685" s="34">
        <f t="shared" si="106"/>
        <v>1.4034623836058913E-3</v>
      </c>
      <c r="L1685" s="47"/>
    </row>
    <row r="1686" spans="1:12" x14ac:dyDescent="0.25">
      <c r="A1686" s="73" t="s">
        <v>113</v>
      </c>
      <c r="B1686" s="74" t="s">
        <v>120</v>
      </c>
      <c r="C1686" s="75">
        <v>44873.166666666664</v>
      </c>
      <c r="D1686" s="74">
        <v>0.4405</v>
      </c>
      <c r="E1686" s="76"/>
      <c r="F1686" s="77">
        <v>6.7783000000000007</v>
      </c>
      <c r="G1686" s="31">
        <f t="shared" si="107"/>
        <v>0.67783000000000015</v>
      </c>
      <c r="H1686" s="32">
        <f t="shared" si="104"/>
        <v>477.41859000000022</v>
      </c>
      <c r="I1686" s="32">
        <f>MAX($H$19:H1686)</f>
        <v>483.26423000000005</v>
      </c>
      <c r="J1686" s="33">
        <f t="shared" si="105"/>
        <v>-5.8456399999998325</v>
      </c>
      <c r="K1686" s="34">
        <f t="shared" si="106"/>
        <v>1.4217999736376719E-3</v>
      </c>
      <c r="L1686" s="47"/>
    </row>
    <row r="1687" spans="1:12" x14ac:dyDescent="0.25">
      <c r="A1687" s="73" t="s">
        <v>111</v>
      </c>
      <c r="B1687" s="74" t="s">
        <v>120</v>
      </c>
      <c r="C1687" s="75">
        <v>44873.25</v>
      </c>
      <c r="D1687" s="74">
        <v>8.2070000000000007</v>
      </c>
      <c r="E1687" s="76"/>
      <c r="F1687" s="77">
        <v>-19.976800000000001</v>
      </c>
      <c r="G1687" s="31">
        <f t="shared" si="107"/>
        <v>-1.9976800000000001</v>
      </c>
      <c r="H1687" s="32">
        <f t="shared" si="104"/>
        <v>475.42091000000022</v>
      </c>
      <c r="I1687" s="32">
        <f>MAX($H$19:H1687)</f>
        <v>483.26423000000005</v>
      </c>
      <c r="J1687" s="33">
        <f t="shared" si="105"/>
        <v>-7.8433199999998351</v>
      </c>
      <c r="K1687" s="34">
        <f t="shared" si="106"/>
        <v>-4.184336433149749E-3</v>
      </c>
      <c r="L1687" s="47"/>
    </row>
    <row r="1688" spans="1:12" x14ac:dyDescent="0.25">
      <c r="A1688" s="73" t="s">
        <v>111</v>
      </c>
      <c r="B1688" s="74" t="s">
        <v>120</v>
      </c>
      <c r="C1688" s="75">
        <v>44877.25</v>
      </c>
      <c r="D1688" s="74">
        <v>6.2460000000000004</v>
      </c>
      <c r="E1688" s="76"/>
      <c r="F1688" s="77">
        <v>-4.0434000000000001</v>
      </c>
      <c r="G1688" s="31">
        <f t="shared" si="107"/>
        <v>-0.40434000000000003</v>
      </c>
      <c r="H1688" s="32">
        <f t="shared" si="104"/>
        <v>475.01657000000023</v>
      </c>
      <c r="I1688" s="32">
        <f>MAX($H$19:H1688)</f>
        <v>483.26423000000005</v>
      </c>
      <c r="J1688" s="33">
        <f t="shared" si="105"/>
        <v>-8.2476599999998257</v>
      </c>
      <c r="K1688" s="34">
        <f t="shared" si="106"/>
        <v>-8.504884650529787E-4</v>
      </c>
      <c r="L1688" s="47"/>
    </row>
    <row r="1689" spans="1:12" x14ac:dyDescent="0.25">
      <c r="A1689" s="73" t="s">
        <v>113</v>
      </c>
      <c r="B1689" s="74" t="s">
        <v>120</v>
      </c>
      <c r="C1689" s="75">
        <v>44877.25</v>
      </c>
      <c r="D1689" s="74">
        <v>0.36430000000000001</v>
      </c>
      <c r="E1689" s="76"/>
      <c r="F1689" s="77">
        <v>0.2064</v>
      </c>
      <c r="G1689" s="31">
        <f t="shared" si="107"/>
        <v>2.0640000000000002E-2</v>
      </c>
      <c r="H1689" s="32">
        <f t="shared" ref="H1689:H1752" si="108">(H1688+G1689)</f>
        <v>475.03721000000024</v>
      </c>
      <c r="I1689" s="32">
        <f>MAX($H$19:H1689)</f>
        <v>483.26423000000005</v>
      </c>
      <c r="J1689" s="33">
        <f t="shared" ref="J1689:J1752" si="109">(H1689-I1689)</f>
        <v>-8.2270199999998113</v>
      </c>
      <c r="K1689" s="34">
        <f t="shared" si="106"/>
        <v>4.3451115821158126E-5</v>
      </c>
      <c r="L1689" s="47"/>
    </row>
    <row r="1690" spans="1:12" x14ac:dyDescent="0.25">
      <c r="A1690" s="73" t="s">
        <v>110</v>
      </c>
      <c r="B1690" s="74" t="s">
        <v>120</v>
      </c>
      <c r="C1690" s="75">
        <v>44881.416666666664</v>
      </c>
      <c r="D1690" s="74">
        <v>1229.53</v>
      </c>
      <c r="E1690" s="76"/>
      <c r="F1690" s="77">
        <v>8.5086999999999993</v>
      </c>
      <c r="G1690" s="31">
        <f t="shared" si="107"/>
        <v>0.85087000000000002</v>
      </c>
      <c r="H1690" s="32">
        <f t="shared" si="108"/>
        <v>475.88808000000023</v>
      </c>
      <c r="I1690" s="32">
        <f>MAX($H$19:H1690)</f>
        <v>483.26423000000005</v>
      </c>
      <c r="J1690" s="33">
        <f t="shared" si="109"/>
        <v>-7.376149999999825</v>
      </c>
      <c r="K1690" s="34">
        <f t="shared" si="106"/>
        <v>1.7911649489521508E-3</v>
      </c>
      <c r="L1690" s="47"/>
    </row>
    <row r="1691" spans="1:12" x14ac:dyDescent="0.25">
      <c r="A1691" s="73" t="s">
        <v>113</v>
      </c>
      <c r="B1691" s="74" t="s">
        <v>119</v>
      </c>
      <c r="C1691" s="75">
        <v>44883.083333333336</v>
      </c>
      <c r="D1691" s="74">
        <v>0.38400000000000001</v>
      </c>
      <c r="E1691" s="76"/>
      <c r="F1691" s="77">
        <v>-12.534000000000001</v>
      </c>
      <c r="G1691" s="31">
        <f t="shared" si="107"/>
        <v>-1.2534000000000001</v>
      </c>
      <c r="H1691" s="32">
        <f t="shared" si="108"/>
        <v>474.63468000000023</v>
      </c>
      <c r="I1691" s="32">
        <f>MAX($H$19:H1691)</f>
        <v>483.26423000000005</v>
      </c>
      <c r="J1691" s="33">
        <f t="shared" si="109"/>
        <v>-8.6295499999998242</v>
      </c>
      <c r="K1691" s="34">
        <f t="shared" si="106"/>
        <v>-2.6338125552546332E-3</v>
      </c>
      <c r="L1691" s="47"/>
    </row>
    <row r="1692" spans="1:12" x14ac:dyDescent="0.25">
      <c r="A1692" s="73" t="s">
        <v>111</v>
      </c>
      <c r="B1692" s="74" t="s">
        <v>120</v>
      </c>
      <c r="C1692" s="75">
        <v>44883.666666666664</v>
      </c>
      <c r="D1692" s="74">
        <v>6.1529999999999996</v>
      </c>
      <c r="E1692" s="76"/>
      <c r="F1692" s="77">
        <v>6.7220000000000004</v>
      </c>
      <c r="G1692" s="31">
        <f t="shared" si="107"/>
        <v>0.67220000000000013</v>
      </c>
      <c r="H1692" s="32">
        <f t="shared" si="108"/>
        <v>475.30688000000021</v>
      </c>
      <c r="I1692" s="32">
        <f>MAX($H$19:H1692)</f>
        <v>483.26423000000005</v>
      </c>
      <c r="J1692" s="33">
        <f t="shared" si="109"/>
        <v>-7.9573499999998489</v>
      </c>
      <c r="K1692" s="34">
        <f t="shared" ref="K1692:K1755" si="110">(H1692/H1691)-1</f>
        <v>1.4162471229450802E-3</v>
      </c>
      <c r="L1692" s="47"/>
    </row>
    <row r="1693" spans="1:12" x14ac:dyDescent="0.25">
      <c r="A1693" s="73" t="s">
        <v>109</v>
      </c>
      <c r="B1693" s="74" t="s">
        <v>120</v>
      </c>
      <c r="C1693" s="75">
        <v>44883.75</v>
      </c>
      <c r="D1693" s="74"/>
      <c r="E1693" s="76"/>
      <c r="F1693" s="77">
        <v>-5.7775999999999996</v>
      </c>
      <c r="G1693" s="31">
        <f t="shared" si="107"/>
        <v>-0.57775999999999994</v>
      </c>
      <c r="H1693" s="32">
        <f t="shared" si="108"/>
        <v>474.72912000000019</v>
      </c>
      <c r="I1693" s="32">
        <f>MAX($H$19:H1693)</f>
        <v>483.26423000000005</v>
      </c>
      <c r="J1693" s="33">
        <f t="shared" si="109"/>
        <v>-8.535109999999861</v>
      </c>
      <c r="K1693" s="34">
        <f t="shared" si="110"/>
        <v>-1.2155515190522825E-3</v>
      </c>
      <c r="L1693" s="47"/>
    </row>
    <row r="1694" spans="1:12" x14ac:dyDescent="0.25">
      <c r="A1694" s="73" t="s">
        <v>108</v>
      </c>
      <c r="B1694" s="74" t="s">
        <v>119</v>
      </c>
      <c r="C1694" s="75">
        <v>44884.833333333336</v>
      </c>
      <c r="D1694" s="74">
        <v>0.32788</v>
      </c>
      <c r="E1694" s="76">
        <v>200200</v>
      </c>
      <c r="F1694" s="77">
        <v>6.3662999999999998</v>
      </c>
      <c r="G1694" s="31">
        <f t="shared" si="107"/>
        <v>0.63663000000000003</v>
      </c>
      <c r="H1694" s="32">
        <f t="shared" si="108"/>
        <v>475.36575000000022</v>
      </c>
      <c r="I1694" s="32">
        <f>MAX($H$19:H1694)</f>
        <v>483.26423000000005</v>
      </c>
      <c r="J1694" s="33">
        <f t="shared" si="109"/>
        <v>-7.8984799999998359</v>
      </c>
      <c r="K1694" s="34">
        <f t="shared" si="110"/>
        <v>1.3410384431442601E-3</v>
      </c>
      <c r="L1694" s="47"/>
    </row>
    <row r="1695" spans="1:12" x14ac:dyDescent="0.25">
      <c r="A1695" s="73" t="s">
        <v>113</v>
      </c>
      <c r="B1695" s="74" t="s">
        <v>119</v>
      </c>
      <c r="C1695" s="75">
        <v>44884.916666666664</v>
      </c>
      <c r="D1695" s="74">
        <v>0.3846</v>
      </c>
      <c r="E1695" s="76"/>
      <c r="F1695" s="77">
        <v>6.8459999999999992</v>
      </c>
      <c r="G1695" s="31">
        <f t="shared" si="107"/>
        <v>0.68459999999999999</v>
      </c>
      <c r="H1695" s="32">
        <f t="shared" si="108"/>
        <v>476.05035000000021</v>
      </c>
      <c r="I1695" s="32">
        <f>MAX($H$19:H1695)</f>
        <v>483.26423000000005</v>
      </c>
      <c r="J1695" s="33">
        <f t="shared" si="109"/>
        <v>-7.2138799999998469</v>
      </c>
      <c r="K1695" s="34">
        <f t="shared" si="110"/>
        <v>1.4401542391306865E-3</v>
      </c>
      <c r="L1695" s="47"/>
    </row>
    <row r="1696" spans="1:12" x14ac:dyDescent="0.25">
      <c r="A1696" s="73" t="s">
        <v>108</v>
      </c>
      <c r="B1696" s="74" t="s">
        <v>120</v>
      </c>
      <c r="C1696" s="75">
        <v>44885.5</v>
      </c>
      <c r="D1696" s="74">
        <v>0.31931999999999999</v>
      </c>
      <c r="E1696" s="76">
        <v>199004</v>
      </c>
      <c r="F1696" s="77">
        <v>27.243599999999997</v>
      </c>
      <c r="G1696" s="31">
        <f t="shared" si="107"/>
        <v>2.7243599999999999</v>
      </c>
      <c r="H1696" s="32">
        <f t="shared" si="108"/>
        <v>478.7747100000002</v>
      </c>
      <c r="I1696" s="32">
        <f>MAX($H$19:H1696)</f>
        <v>483.26423000000005</v>
      </c>
      <c r="J1696" s="33">
        <f t="shared" si="109"/>
        <v>-4.4895199999998567</v>
      </c>
      <c r="K1696" s="34">
        <f t="shared" si="110"/>
        <v>5.722840031521903E-3</v>
      </c>
      <c r="L1696" s="47"/>
    </row>
    <row r="1697" spans="1:12" x14ac:dyDescent="0.25">
      <c r="A1697" s="73" t="s">
        <v>109</v>
      </c>
      <c r="B1697" s="74" t="s">
        <v>120</v>
      </c>
      <c r="C1697" s="75">
        <v>44885.5</v>
      </c>
      <c r="D1697" s="74"/>
      <c r="E1697" s="76"/>
      <c r="F1697" s="77">
        <v>28.883999999999997</v>
      </c>
      <c r="G1697" s="31">
        <f t="shared" si="107"/>
        <v>2.8883999999999999</v>
      </c>
      <c r="H1697" s="32">
        <f t="shared" si="108"/>
        <v>481.66311000000019</v>
      </c>
      <c r="I1697" s="32">
        <f>MAX($H$19:H1697)</f>
        <v>483.26423000000005</v>
      </c>
      <c r="J1697" s="33">
        <f t="shared" si="109"/>
        <v>-1.6011199999998666</v>
      </c>
      <c r="K1697" s="34">
        <f t="shared" si="110"/>
        <v>6.0329001086962819E-3</v>
      </c>
      <c r="L1697" s="47"/>
    </row>
    <row r="1698" spans="1:12" x14ac:dyDescent="0.25">
      <c r="A1698" s="73" t="s">
        <v>111</v>
      </c>
      <c r="B1698" s="74" t="s">
        <v>120</v>
      </c>
      <c r="C1698" s="75">
        <v>44885.5</v>
      </c>
      <c r="D1698" s="74">
        <v>5.9619999999999997</v>
      </c>
      <c r="E1698" s="76"/>
      <c r="F1698" s="77">
        <v>18.092300000000002</v>
      </c>
      <c r="G1698" s="31">
        <f t="shared" si="107"/>
        <v>1.8092300000000003</v>
      </c>
      <c r="H1698" s="32">
        <f t="shared" si="108"/>
        <v>483.4723400000002</v>
      </c>
      <c r="I1698" s="32">
        <f>MAX($H$19:H1698)</f>
        <v>483.4723400000002</v>
      </c>
      <c r="J1698" s="33">
        <f t="shared" si="109"/>
        <v>0</v>
      </c>
      <c r="K1698" s="34">
        <f t="shared" si="110"/>
        <v>3.7562145874114883E-3</v>
      </c>
      <c r="L1698" s="47"/>
    </row>
    <row r="1699" spans="1:12" x14ac:dyDescent="0.25">
      <c r="A1699" s="73" t="s">
        <v>112</v>
      </c>
      <c r="B1699" s="74" t="s">
        <v>120</v>
      </c>
      <c r="C1699" s="75">
        <v>44885.5</v>
      </c>
      <c r="D1699" s="74"/>
      <c r="E1699" s="76"/>
      <c r="F1699" s="77">
        <v>6.7252999999999998</v>
      </c>
      <c r="G1699" s="31">
        <f t="shared" si="107"/>
        <v>0.67253000000000007</v>
      </c>
      <c r="H1699" s="32">
        <f t="shared" si="108"/>
        <v>484.1448700000002</v>
      </c>
      <c r="I1699" s="32">
        <f>MAX($H$19:H1699)</f>
        <v>484.1448700000002</v>
      </c>
      <c r="J1699" s="33">
        <f t="shared" si="109"/>
        <v>0</v>
      </c>
      <c r="K1699" s="34">
        <f t="shared" si="110"/>
        <v>1.3910413158280122E-3</v>
      </c>
      <c r="L1699" s="47"/>
    </row>
    <row r="1700" spans="1:12" x14ac:dyDescent="0.25">
      <c r="A1700" s="73" t="s">
        <v>109</v>
      </c>
      <c r="B1700" s="74" t="s">
        <v>120</v>
      </c>
      <c r="C1700" s="75">
        <v>44886.916666666664</v>
      </c>
      <c r="D1700" s="74"/>
      <c r="E1700" s="76"/>
      <c r="F1700" s="77">
        <v>-20.460799999999999</v>
      </c>
      <c r="G1700" s="31">
        <f t="shared" si="107"/>
        <v>-2.0460799999999999</v>
      </c>
      <c r="H1700" s="32">
        <f t="shared" si="108"/>
        <v>482.09879000000018</v>
      </c>
      <c r="I1700" s="32">
        <f>MAX($H$19:H1700)</f>
        <v>484.1448700000002</v>
      </c>
      <c r="J1700" s="33">
        <f t="shared" si="109"/>
        <v>-2.0460800000000177</v>
      </c>
      <c r="K1700" s="34">
        <f t="shared" si="110"/>
        <v>-4.2261730460967373E-3</v>
      </c>
      <c r="L1700" s="47"/>
    </row>
    <row r="1701" spans="1:12" x14ac:dyDescent="0.25">
      <c r="A1701" s="73" t="s">
        <v>108</v>
      </c>
      <c r="B1701" s="74" t="s">
        <v>119</v>
      </c>
      <c r="C1701" s="75">
        <v>44890.833333333336</v>
      </c>
      <c r="D1701" s="74">
        <v>0.31580000000000003</v>
      </c>
      <c r="E1701" s="76">
        <v>177777</v>
      </c>
      <c r="F1701" s="77">
        <v>6.8622000000000005</v>
      </c>
      <c r="G1701" s="31">
        <f t="shared" si="107"/>
        <v>0.68622000000000005</v>
      </c>
      <c r="H1701" s="32">
        <f t="shared" si="108"/>
        <v>482.78501000000017</v>
      </c>
      <c r="I1701" s="32">
        <f>MAX($H$19:H1701)</f>
        <v>484.1448700000002</v>
      </c>
      <c r="J1701" s="33">
        <f t="shared" si="109"/>
        <v>-1.359860000000026</v>
      </c>
      <c r="K1701" s="34">
        <f t="shared" si="110"/>
        <v>1.4234012078726543E-3</v>
      </c>
      <c r="L1701" s="47"/>
    </row>
    <row r="1702" spans="1:12" x14ac:dyDescent="0.25">
      <c r="A1702" s="73" t="s">
        <v>110</v>
      </c>
      <c r="B1702" s="74" t="s">
        <v>119</v>
      </c>
      <c r="C1702" s="75">
        <v>44891.083333333336</v>
      </c>
      <c r="D1702" s="74">
        <v>1218.26</v>
      </c>
      <c r="E1702" s="76"/>
      <c r="F1702" s="77">
        <v>3.0359000000000003</v>
      </c>
      <c r="G1702" s="31">
        <f t="shared" si="107"/>
        <v>0.30359000000000003</v>
      </c>
      <c r="H1702" s="32">
        <f t="shared" si="108"/>
        <v>483.08860000000016</v>
      </c>
      <c r="I1702" s="32">
        <f>MAX($H$19:H1702)</f>
        <v>484.1448700000002</v>
      </c>
      <c r="J1702" s="33">
        <f t="shared" si="109"/>
        <v>-1.0562700000000405</v>
      </c>
      <c r="K1702" s="34">
        <f t="shared" si="110"/>
        <v>6.2883062587215655E-4</v>
      </c>
      <c r="L1702" s="47"/>
    </row>
    <row r="1703" spans="1:12" x14ac:dyDescent="0.25">
      <c r="A1703" s="73" t="s">
        <v>109</v>
      </c>
      <c r="B1703" s="74" t="s">
        <v>119</v>
      </c>
      <c r="C1703" s="75">
        <v>44891.166666666664</v>
      </c>
      <c r="D1703" s="74"/>
      <c r="E1703" s="76"/>
      <c r="F1703" s="77">
        <v>-11.929</v>
      </c>
      <c r="G1703" s="31">
        <f t="shared" si="107"/>
        <v>-1.1929000000000001</v>
      </c>
      <c r="H1703" s="32">
        <f t="shared" si="108"/>
        <v>481.89570000000015</v>
      </c>
      <c r="I1703" s="32">
        <f>MAX($H$19:H1703)</f>
        <v>484.1448700000002</v>
      </c>
      <c r="J1703" s="33">
        <f t="shared" si="109"/>
        <v>-2.2491700000000492</v>
      </c>
      <c r="K1703" s="34">
        <f t="shared" si="110"/>
        <v>-2.4693192925686613E-3</v>
      </c>
      <c r="L1703" s="47"/>
    </row>
    <row r="1704" spans="1:12" x14ac:dyDescent="0.25">
      <c r="A1704" s="73" t="s">
        <v>111</v>
      </c>
      <c r="B1704" s="74" t="s">
        <v>119</v>
      </c>
      <c r="C1704" s="75">
        <v>44891.666666666664</v>
      </c>
      <c r="D1704" s="74">
        <v>7.1749999999999998</v>
      </c>
      <c r="E1704" s="76"/>
      <c r="F1704" s="77">
        <v>-7.6913999999999998</v>
      </c>
      <c r="G1704" s="31">
        <f t="shared" si="107"/>
        <v>-0.76914000000000005</v>
      </c>
      <c r="H1704" s="32">
        <f t="shared" si="108"/>
        <v>481.12656000000015</v>
      </c>
      <c r="I1704" s="32">
        <f>MAX($H$19:H1704)</f>
        <v>484.1448700000002</v>
      </c>
      <c r="J1704" s="33">
        <f t="shared" si="109"/>
        <v>-3.0183100000000422</v>
      </c>
      <c r="K1704" s="34">
        <f t="shared" si="110"/>
        <v>-1.5960715150602489E-3</v>
      </c>
      <c r="L1704" s="47"/>
    </row>
    <row r="1705" spans="1:12" x14ac:dyDescent="0.25">
      <c r="A1705" s="73" t="s">
        <v>109</v>
      </c>
      <c r="B1705" s="74" t="s">
        <v>120</v>
      </c>
      <c r="C1705" s="75">
        <v>44891.75</v>
      </c>
      <c r="D1705" s="74"/>
      <c r="E1705" s="76"/>
      <c r="F1705" s="77">
        <v>-3.3745999999999996</v>
      </c>
      <c r="G1705" s="31">
        <f t="shared" ref="G1705:G1768" si="111">(F1705*0.1)</f>
        <v>-0.33745999999999998</v>
      </c>
      <c r="H1705" s="32">
        <f t="shared" si="108"/>
        <v>480.78910000000013</v>
      </c>
      <c r="I1705" s="32">
        <f>MAX($H$19:H1705)</f>
        <v>484.1448700000002</v>
      </c>
      <c r="J1705" s="33">
        <f t="shared" si="109"/>
        <v>-3.3557700000000636</v>
      </c>
      <c r="K1705" s="34">
        <f t="shared" si="110"/>
        <v>-7.0139549144832003E-4</v>
      </c>
      <c r="L1705" s="47"/>
    </row>
    <row r="1706" spans="1:12" x14ac:dyDescent="0.25">
      <c r="A1706" s="73" t="s">
        <v>112</v>
      </c>
      <c r="B1706" s="74" t="s">
        <v>119</v>
      </c>
      <c r="C1706" s="75">
        <v>44892.5</v>
      </c>
      <c r="D1706" s="74"/>
      <c r="E1706" s="76"/>
      <c r="F1706" s="77">
        <v>-20</v>
      </c>
      <c r="G1706" s="31">
        <f t="shared" si="111"/>
        <v>-2</v>
      </c>
      <c r="H1706" s="32">
        <f t="shared" si="108"/>
        <v>478.78910000000013</v>
      </c>
      <c r="I1706" s="32">
        <f>MAX($H$19:H1706)</f>
        <v>484.1448700000002</v>
      </c>
      <c r="J1706" s="33">
        <f t="shared" si="109"/>
        <v>-5.3557700000000636</v>
      </c>
      <c r="K1706" s="34">
        <f t="shared" si="110"/>
        <v>-4.15982808262505E-3</v>
      </c>
      <c r="L1706" s="47"/>
    </row>
    <row r="1707" spans="1:12" x14ac:dyDescent="0.25">
      <c r="A1707" s="73" t="s">
        <v>108</v>
      </c>
      <c r="B1707" s="74" t="s">
        <v>119</v>
      </c>
      <c r="C1707" s="75">
        <v>44892.666666666664</v>
      </c>
      <c r="D1707" s="74">
        <v>0.31834000000000001</v>
      </c>
      <c r="E1707" s="76">
        <v>225988</v>
      </c>
      <c r="F1707" s="77">
        <v>-20.067799999999998</v>
      </c>
      <c r="G1707" s="31">
        <f t="shared" si="111"/>
        <v>-2.00678</v>
      </c>
      <c r="H1707" s="32">
        <f t="shared" si="108"/>
        <v>476.78232000000014</v>
      </c>
      <c r="I1707" s="32">
        <f>MAX($H$19:H1707)</f>
        <v>484.1448700000002</v>
      </c>
      <c r="J1707" s="33">
        <f t="shared" si="109"/>
        <v>-7.3625500000000557</v>
      </c>
      <c r="K1707" s="34">
        <f t="shared" si="110"/>
        <v>-4.1913652587328709E-3</v>
      </c>
      <c r="L1707" s="47"/>
    </row>
    <row r="1708" spans="1:12" x14ac:dyDescent="0.25">
      <c r="A1708" s="73" t="s">
        <v>108</v>
      </c>
      <c r="B1708" s="74" t="s">
        <v>120</v>
      </c>
      <c r="C1708" s="75">
        <v>44893.083333333336</v>
      </c>
      <c r="D1708" s="74">
        <v>0.30118</v>
      </c>
      <c r="E1708" s="76">
        <v>172265</v>
      </c>
      <c r="F1708" s="77">
        <v>-20.189399999999999</v>
      </c>
      <c r="G1708" s="31">
        <f t="shared" si="111"/>
        <v>-2.0189400000000002</v>
      </c>
      <c r="H1708" s="32">
        <f t="shared" si="108"/>
        <v>474.76338000000015</v>
      </c>
      <c r="I1708" s="32">
        <f>MAX($H$19:H1708)</f>
        <v>484.1448700000002</v>
      </c>
      <c r="J1708" s="33">
        <f t="shared" si="109"/>
        <v>-9.3814900000000421</v>
      </c>
      <c r="K1708" s="34">
        <f t="shared" si="110"/>
        <v>-4.2345110447886691E-3</v>
      </c>
      <c r="L1708" s="47"/>
    </row>
    <row r="1709" spans="1:12" x14ac:dyDescent="0.25">
      <c r="A1709" s="73" t="s">
        <v>109</v>
      </c>
      <c r="B1709" s="74" t="s">
        <v>120</v>
      </c>
      <c r="C1709" s="75">
        <v>44893.083333333336</v>
      </c>
      <c r="D1709" s="74"/>
      <c r="E1709" s="76"/>
      <c r="F1709" s="77">
        <v>-20.0092</v>
      </c>
      <c r="G1709" s="31">
        <f t="shared" si="111"/>
        <v>-2.0009200000000003</v>
      </c>
      <c r="H1709" s="32">
        <f t="shared" si="108"/>
        <v>472.76246000000015</v>
      </c>
      <c r="I1709" s="32">
        <f>MAX($H$19:H1709)</f>
        <v>484.1448700000002</v>
      </c>
      <c r="J1709" s="33">
        <f t="shared" si="109"/>
        <v>-11.38241000000005</v>
      </c>
      <c r="K1709" s="34">
        <f t="shared" si="110"/>
        <v>-4.2145626311784756E-3</v>
      </c>
      <c r="L1709" s="47"/>
    </row>
    <row r="1710" spans="1:12" x14ac:dyDescent="0.25">
      <c r="A1710" s="73" t="s">
        <v>112</v>
      </c>
      <c r="B1710" s="74" t="s">
        <v>120</v>
      </c>
      <c r="C1710" s="75">
        <v>44893.083333333336</v>
      </c>
      <c r="D1710" s="74"/>
      <c r="E1710" s="76"/>
      <c r="F1710" s="77">
        <v>-20.117999999999999</v>
      </c>
      <c r="G1710" s="31">
        <f t="shared" si="111"/>
        <v>-2.0118</v>
      </c>
      <c r="H1710" s="32">
        <f t="shared" si="108"/>
        <v>470.75066000000015</v>
      </c>
      <c r="I1710" s="32">
        <f>MAX($H$19:H1710)</f>
        <v>484.1448700000002</v>
      </c>
      <c r="J1710" s="33">
        <f t="shared" si="109"/>
        <v>-13.394210000000044</v>
      </c>
      <c r="K1710" s="34">
        <f t="shared" si="110"/>
        <v>-4.2554140191249923E-3</v>
      </c>
      <c r="L1710" s="47"/>
    </row>
    <row r="1711" spans="1:12" x14ac:dyDescent="0.25">
      <c r="A1711" s="73" t="s">
        <v>113</v>
      </c>
      <c r="B1711" s="74" t="s">
        <v>120</v>
      </c>
      <c r="C1711" s="75">
        <v>44893.083333333336</v>
      </c>
      <c r="D1711" s="74">
        <v>0.37390000000000001</v>
      </c>
      <c r="E1711" s="76"/>
      <c r="F1711" s="77">
        <v>-19.7102</v>
      </c>
      <c r="G1711" s="31">
        <f t="shared" si="111"/>
        <v>-1.9710200000000002</v>
      </c>
      <c r="H1711" s="32">
        <f t="shared" si="108"/>
        <v>468.77964000000014</v>
      </c>
      <c r="I1711" s="32">
        <f>MAX($H$19:H1711)</f>
        <v>484.1448700000002</v>
      </c>
      <c r="J1711" s="33">
        <f t="shared" si="109"/>
        <v>-15.365230000000054</v>
      </c>
      <c r="K1711" s="34">
        <f t="shared" si="110"/>
        <v>-4.1869723560239436E-3</v>
      </c>
      <c r="L1711" s="47"/>
    </row>
    <row r="1712" spans="1:12" x14ac:dyDescent="0.25">
      <c r="A1712" s="73" t="s">
        <v>108</v>
      </c>
      <c r="B1712" s="74" t="s">
        <v>119</v>
      </c>
      <c r="C1712" s="75">
        <v>44897.666666666664</v>
      </c>
      <c r="D1712" s="74">
        <v>0.31684000000000001</v>
      </c>
      <c r="E1712" s="76">
        <v>199004</v>
      </c>
      <c r="F1712" s="77">
        <v>6.8257999999999992</v>
      </c>
      <c r="G1712" s="31">
        <f t="shared" si="111"/>
        <v>0.68257999999999996</v>
      </c>
      <c r="H1712" s="32">
        <f t="shared" si="108"/>
        <v>469.46222000000012</v>
      </c>
      <c r="I1712" s="32">
        <f>MAX($H$19:H1712)</f>
        <v>484.1448700000002</v>
      </c>
      <c r="J1712" s="33">
        <f t="shared" si="109"/>
        <v>-14.682650000000081</v>
      </c>
      <c r="K1712" s="34">
        <f t="shared" si="110"/>
        <v>1.4560785959047973E-3</v>
      </c>
      <c r="L1712" s="47"/>
    </row>
    <row r="1713" spans="1:12" x14ac:dyDescent="0.25">
      <c r="A1713" s="73" t="s">
        <v>110</v>
      </c>
      <c r="B1713" s="74" t="s">
        <v>120</v>
      </c>
      <c r="C1713" s="75">
        <v>44898.333333333336</v>
      </c>
      <c r="D1713" s="74">
        <v>1277</v>
      </c>
      <c r="E1713" s="76"/>
      <c r="F1713" s="77">
        <v>17.070300000000003</v>
      </c>
      <c r="G1713" s="31">
        <f t="shared" si="111"/>
        <v>1.7070300000000005</v>
      </c>
      <c r="H1713" s="32">
        <f t="shared" si="108"/>
        <v>471.16925000000009</v>
      </c>
      <c r="I1713" s="32">
        <f>MAX($H$19:H1713)</f>
        <v>484.1448700000002</v>
      </c>
      <c r="J1713" s="33">
        <f t="shared" si="109"/>
        <v>-12.975620000000106</v>
      </c>
      <c r="K1713" s="34">
        <f t="shared" si="110"/>
        <v>3.6361392403418957E-3</v>
      </c>
      <c r="L1713" s="47"/>
    </row>
    <row r="1714" spans="1:12" x14ac:dyDescent="0.25">
      <c r="A1714" s="73" t="s">
        <v>109</v>
      </c>
      <c r="B1714" s="74" t="s">
        <v>119</v>
      </c>
      <c r="C1714" s="75">
        <v>44899.75</v>
      </c>
      <c r="D1714" s="74"/>
      <c r="E1714" s="76"/>
      <c r="F1714" s="77">
        <v>20.555399999999999</v>
      </c>
      <c r="G1714" s="31">
        <f t="shared" si="111"/>
        <v>2.0555400000000001</v>
      </c>
      <c r="H1714" s="32">
        <f t="shared" si="108"/>
        <v>473.2247900000001</v>
      </c>
      <c r="I1714" s="32">
        <f>MAX($H$19:H1714)</f>
        <v>484.1448700000002</v>
      </c>
      <c r="J1714" s="33">
        <f t="shared" si="109"/>
        <v>-10.920080000000098</v>
      </c>
      <c r="K1714" s="34">
        <f t="shared" si="110"/>
        <v>4.3626361440183281E-3</v>
      </c>
      <c r="L1714" s="47"/>
    </row>
    <row r="1715" spans="1:12" x14ac:dyDescent="0.25">
      <c r="A1715" s="73" t="s">
        <v>113</v>
      </c>
      <c r="B1715" s="74" t="s">
        <v>119</v>
      </c>
      <c r="C1715" s="75">
        <v>44900.166666666664</v>
      </c>
      <c r="D1715" s="74">
        <v>0.3926</v>
      </c>
      <c r="E1715" s="76">
        <v>203252</v>
      </c>
      <c r="F1715" s="77">
        <v>-20.325199999999999</v>
      </c>
      <c r="G1715" s="31">
        <f t="shared" si="111"/>
        <v>-2.0325199999999999</v>
      </c>
      <c r="H1715" s="32">
        <f t="shared" si="108"/>
        <v>471.19227000000012</v>
      </c>
      <c r="I1715" s="32">
        <f>MAX($H$19:H1715)</f>
        <v>484.1448700000002</v>
      </c>
      <c r="J1715" s="33">
        <f t="shared" si="109"/>
        <v>-12.952600000000075</v>
      </c>
      <c r="K1715" s="34">
        <f t="shared" si="110"/>
        <v>-4.2950412635821555E-3</v>
      </c>
      <c r="L1715" s="47"/>
    </row>
    <row r="1716" spans="1:12" x14ac:dyDescent="0.25">
      <c r="A1716" s="73" t="s">
        <v>110</v>
      </c>
      <c r="B1716" s="74" t="s">
        <v>120</v>
      </c>
      <c r="C1716" s="75">
        <v>44900.666666666664</v>
      </c>
      <c r="D1716" s="74">
        <v>1266.3599999999999</v>
      </c>
      <c r="E1716" s="76"/>
      <c r="F1716" s="77">
        <v>6.6513999999999998</v>
      </c>
      <c r="G1716" s="31">
        <f t="shared" si="111"/>
        <v>0.66514000000000006</v>
      </c>
      <c r="H1716" s="32">
        <f t="shared" si="108"/>
        <v>471.85741000000013</v>
      </c>
      <c r="I1716" s="32">
        <f>MAX($H$19:H1716)</f>
        <v>484.1448700000002</v>
      </c>
      <c r="J1716" s="33">
        <f t="shared" si="109"/>
        <v>-12.287460000000067</v>
      </c>
      <c r="K1716" s="34">
        <f t="shared" si="110"/>
        <v>1.411610593696766E-3</v>
      </c>
      <c r="L1716" s="47"/>
    </row>
    <row r="1717" spans="1:12" x14ac:dyDescent="0.25">
      <c r="A1717" s="73" t="s">
        <v>111</v>
      </c>
      <c r="B1717" s="74" t="s">
        <v>120</v>
      </c>
      <c r="C1717" s="75">
        <v>44900.666666666664</v>
      </c>
      <c r="D1717" s="74">
        <v>7.3490000000000002</v>
      </c>
      <c r="E1717" s="76"/>
      <c r="F1717" s="77">
        <v>8.3935999999999993</v>
      </c>
      <c r="G1717" s="31">
        <f t="shared" si="111"/>
        <v>0.83935999999999999</v>
      </c>
      <c r="H1717" s="32">
        <f t="shared" si="108"/>
        <v>472.69677000000013</v>
      </c>
      <c r="I1717" s="32">
        <f>MAX($H$19:H1717)</f>
        <v>484.1448700000002</v>
      </c>
      <c r="J1717" s="33">
        <f t="shared" si="109"/>
        <v>-11.448100000000068</v>
      </c>
      <c r="K1717" s="34">
        <f t="shared" si="110"/>
        <v>1.7788424685329929E-3</v>
      </c>
      <c r="L1717" s="47"/>
    </row>
    <row r="1718" spans="1:12" x14ac:dyDescent="0.25">
      <c r="A1718" s="73" t="s">
        <v>112</v>
      </c>
      <c r="B1718" s="74" t="s">
        <v>120</v>
      </c>
      <c r="C1718" s="75">
        <v>44900.666666666664</v>
      </c>
      <c r="D1718" s="74"/>
      <c r="E1718" s="76"/>
      <c r="F1718" s="77">
        <v>6.6666000000000007</v>
      </c>
      <c r="G1718" s="31">
        <f t="shared" si="111"/>
        <v>0.66666000000000014</v>
      </c>
      <c r="H1718" s="32">
        <f t="shared" si="108"/>
        <v>473.36343000000011</v>
      </c>
      <c r="I1718" s="32">
        <f>MAX($H$19:H1718)</f>
        <v>484.1448700000002</v>
      </c>
      <c r="J1718" s="33">
        <f t="shared" si="109"/>
        <v>-10.781440000000089</v>
      </c>
      <c r="K1718" s="34">
        <f t="shared" si="110"/>
        <v>1.4103333094490633E-3</v>
      </c>
      <c r="L1718" s="47"/>
    </row>
    <row r="1719" spans="1:12" x14ac:dyDescent="0.25">
      <c r="A1719" s="73" t="s">
        <v>113</v>
      </c>
      <c r="B1719" s="74" t="s">
        <v>120</v>
      </c>
      <c r="C1719" s="75">
        <v>44900.833333333336</v>
      </c>
      <c r="D1719" s="74">
        <v>0.3846</v>
      </c>
      <c r="E1719" s="76">
        <v>166251</v>
      </c>
      <c r="F1719" s="77">
        <v>-19.950199999999999</v>
      </c>
      <c r="G1719" s="31">
        <f t="shared" si="111"/>
        <v>-1.99502</v>
      </c>
      <c r="H1719" s="32">
        <f t="shared" si="108"/>
        <v>471.3684100000001</v>
      </c>
      <c r="I1719" s="32">
        <f>MAX($H$19:H1719)</f>
        <v>484.1448700000002</v>
      </c>
      <c r="J1719" s="33">
        <f t="shared" si="109"/>
        <v>-12.7764600000001</v>
      </c>
      <c r="K1719" s="34">
        <f t="shared" si="110"/>
        <v>-4.2145630050044458E-3</v>
      </c>
      <c r="L1719" s="47"/>
    </row>
    <row r="1720" spans="1:12" x14ac:dyDescent="0.25">
      <c r="A1720" s="73" t="s">
        <v>113</v>
      </c>
      <c r="B1720" s="74" t="s">
        <v>120</v>
      </c>
      <c r="C1720" s="75">
        <v>44902.333333333336</v>
      </c>
      <c r="D1720" s="74">
        <v>0.3775</v>
      </c>
      <c r="E1720" s="76"/>
      <c r="F1720" s="77">
        <v>-18.181799999999999</v>
      </c>
      <c r="G1720" s="31">
        <f t="shared" si="111"/>
        <v>-1.8181799999999999</v>
      </c>
      <c r="H1720" s="32">
        <f t="shared" si="108"/>
        <v>469.55023000000011</v>
      </c>
      <c r="I1720" s="32">
        <f>MAX($H$19:H1720)</f>
        <v>484.1448700000002</v>
      </c>
      <c r="J1720" s="33">
        <f t="shared" si="109"/>
        <v>-14.594640000000084</v>
      </c>
      <c r="K1720" s="34">
        <f t="shared" si="110"/>
        <v>-3.8572376965184674E-3</v>
      </c>
      <c r="L1720" s="47"/>
    </row>
    <row r="1721" spans="1:12" x14ac:dyDescent="0.25">
      <c r="A1721" s="73" t="s">
        <v>108</v>
      </c>
      <c r="B1721" s="74" t="s">
        <v>120</v>
      </c>
      <c r="C1721" s="75">
        <v>44902.416666666664</v>
      </c>
      <c r="D1721" s="74">
        <v>0.31081999999999999</v>
      </c>
      <c r="E1721" s="76">
        <v>233918</v>
      </c>
      <c r="F1721" s="77">
        <v>6.8537999999999997</v>
      </c>
      <c r="G1721" s="31">
        <f t="shared" si="111"/>
        <v>0.68537999999999999</v>
      </c>
      <c r="H1721" s="32">
        <f t="shared" si="108"/>
        <v>470.23561000000012</v>
      </c>
      <c r="I1721" s="32">
        <f>MAX($H$19:H1721)</f>
        <v>484.1448700000002</v>
      </c>
      <c r="J1721" s="33">
        <f t="shared" si="109"/>
        <v>-13.909260000000074</v>
      </c>
      <c r="K1721" s="34">
        <f t="shared" si="110"/>
        <v>1.4596521441381238E-3</v>
      </c>
      <c r="L1721" s="47"/>
    </row>
    <row r="1722" spans="1:12" x14ac:dyDescent="0.25">
      <c r="A1722" s="73" t="s">
        <v>110</v>
      </c>
      <c r="B1722" s="74" t="s">
        <v>120</v>
      </c>
      <c r="C1722" s="75">
        <v>44902.416666666664</v>
      </c>
      <c r="D1722" s="74">
        <v>1230.43</v>
      </c>
      <c r="E1722" s="76"/>
      <c r="F1722" s="77">
        <v>3.6126</v>
      </c>
      <c r="G1722" s="31">
        <f t="shared" si="111"/>
        <v>0.36126000000000003</v>
      </c>
      <c r="H1722" s="32">
        <f t="shared" si="108"/>
        <v>470.59687000000014</v>
      </c>
      <c r="I1722" s="32">
        <f>MAX($H$19:H1722)</f>
        <v>484.1448700000002</v>
      </c>
      <c r="J1722" s="33">
        <f t="shared" si="109"/>
        <v>-13.548000000000059</v>
      </c>
      <c r="K1722" s="34">
        <f t="shared" si="110"/>
        <v>7.6825317419082495E-4</v>
      </c>
      <c r="L1722" s="47"/>
    </row>
    <row r="1723" spans="1:12" x14ac:dyDescent="0.25">
      <c r="A1723" s="73" t="s">
        <v>113</v>
      </c>
      <c r="B1723" s="74" t="s">
        <v>119</v>
      </c>
      <c r="C1723" s="75">
        <v>44903.083333333336</v>
      </c>
      <c r="D1723" s="74">
        <v>0.38790000000000002</v>
      </c>
      <c r="E1723" s="76"/>
      <c r="F1723" s="77">
        <v>13.5</v>
      </c>
      <c r="G1723" s="31">
        <f t="shared" si="111"/>
        <v>1.35</v>
      </c>
      <c r="H1723" s="32">
        <f t="shared" si="108"/>
        <v>471.94687000000016</v>
      </c>
      <c r="I1723" s="32">
        <f>MAX($H$19:H1723)</f>
        <v>484.1448700000002</v>
      </c>
      <c r="J1723" s="33">
        <f t="shared" si="109"/>
        <v>-12.198000000000036</v>
      </c>
      <c r="K1723" s="34">
        <f t="shared" si="110"/>
        <v>2.8686973629892254E-3</v>
      </c>
      <c r="L1723" s="47"/>
    </row>
    <row r="1724" spans="1:12" x14ac:dyDescent="0.25">
      <c r="A1724" s="73" t="s">
        <v>108</v>
      </c>
      <c r="B1724" s="74" t="s">
        <v>119</v>
      </c>
      <c r="C1724" s="75">
        <v>44905.666666666664</v>
      </c>
      <c r="D1724" s="74">
        <v>0.31441000000000002</v>
      </c>
      <c r="E1724" s="76">
        <v>376647</v>
      </c>
      <c r="F1724" s="77">
        <v>-18.305</v>
      </c>
      <c r="G1724" s="31">
        <f t="shared" si="111"/>
        <v>-1.8305</v>
      </c>
      <c r="H1724" s="32">
        <f t="shared" si="108"/>
        <v>470.11637000000019</v>
      </c>
      <c r="I1724" s="32">
        <f>MAX($H$19:H1724)</f>
        <v>484.1448700000002</v>
      </c>
      <c r="J1724" s="33">
        <f t="shared" si="109"/>
        <v>-14.028500000000008</v>
      </c>
      <c r="K1724" s="34">
        <f t="shared" si="110"/>
        <v>-3.8786145567614172E-3</v>
      </c>
      <c r="L1724" s="47"/>
    </row>
    <row r="1725" spans="1:12" x14ac:dyDescent="0.25">
      <c r="A1725" s="73" t="s">
        <v>108</v>
      </c>
      <c r="B1725" s="74" t="s">
        <v>120</v>
      </c>
      <c r="C1725" s="75">
        <v>44906.916666666664</v>
      </c>
      <c r="D1725" s="74">
        <v>0.30875000000000002</v>
      </c>
      <c r="E1725" s="76">
        <v>408997</v>
      </c>
      <c r="F1725" s="77">
        <v>20.368099999999998</v>
      </c>
      <c r="G1725" s="31">
        <f t="shared" si="111"/>
        <v>2.03681</v>
      </c>
      <c r="H1725" s="32">
        <f t="shared" si="108"/>
        <v>472.15318000000019</v>
      </c>
      <c r="I1725" s="32">
        <f>MAX($H$19:H1725)</f>
        <v>484.1448700000002</v>
      </c>
      <c r="J1725" s="33">
        <f t="shared" si="109"/>
        <v>-11.991690000000006</v>
      </c>
      <c r="K1725" s="34">
        <f t="shared" si="110"/>
        <v>4.3325655730728219E-3</v>
      </c>
      <c r="L1725" s="47"/>
    </row>
    <row r="1726" spans="1:12" x14ac:dyDescent="0.25">
      <c r="A1726" s="73" t="s">
        <v>111</v>
      </c>
      <c r="B1726" s="74" t="s">
        <v>120</v>
      </c>
      <c r="C1726" s="75">
        <v>44906.916666666664</v>
      </c>
      <c r="D1726" s="74">
        <v>6.7869999999999999</v>
      </c>
      <c r="E1726" s="76"/>
      <c r="F1726" s="77">
        <v>23.433699999999998</v>
      </c>
      <c r="G1726" s="31">
        <f t="shared" si="111"/>
        <v>2.3433699999999997</v>
      </c>
      <c r="H1726" s="32">
        <f t="shared" si="108"/>
        <v>474.49655000000018</v>
      </c>
      <c r="I1726" s="32">
        <f>MAX($H$19:H1726)</f>
        <v>484.1448700000002</v>
      </c>
      <c r="J1726" s="33">
        <f t="shared" si="109"/>
        <v>-9.6483200000000124</v>
      </c>
      <c r="K1726" s="34">
        <f t="shared" si="110"/>
        <v>4.9631562367111748E-3</v>
      </c>
      <c r="L1726" s="47"/>
    </row>
    <row r="1727" spans="1:12" x14ac:dyDescent="0.25">
      <c r="A1727" s="73" t="s">
        <v>112</v>
      </c>
      <c r="B1727" s="74" t="s">
        <v>120</v>
      </c>
      <c r="C1727" s="75">
        <v>44906.916666666664</v>
      </c>
      <c r="D1727" s="74"/>
      <c r="E1727" s="76"/>
      <c r="F1727" s="77">
        <v>17.745299999999997</v>
      </c>
      <c r="G1727" s="31">
        <f t="shared" si="111"/>
        <v>1.7745299999999997</v>
      </c>
      <c r="H1727" s="32">
        <f t="shared" si="108"/>
        <v>476.27108000000021</v>
      </c>
      <c r="I1727" s="32">
        <f>MAX($H$19:H1727)</f>
        <v>484.1448700000002</v>
      </c>
      <c r="J1727" s="33">
        <f t="shared" si="109"/>
        <v>-7.8737899999999854</v>
      </c>
      <c r="K1727" s="34">
        <f t="shared" si="110"/>
        <v>3.7398164433439796E-3</v>
      </c>
      <c r="L1727" s="47"/>
    </row>
    <row r="1728" spans="1:12" x14ac:dyDescent="0.25">
      <c r="A1728" s="73" t="s">
        <v>110</v>
      </c>
      <c r="B1728" s="74" t="s">
        <v>119</v>
      </c>
      <c r="C1728" s="75">
        <v>44907.916666666664</v>
      </c>
      <c r="D1728" s="74">
        <v>1275.2</v>
      </c>
      <c r="E1728" s="76"/>
      <c r="F1728" s="77">
        <v>-19.913599999999999</v>
      </c>
      <c r="G1728" s="31">
        <f t="shared" si="111"/>
        <v>-1.99136</v>
      </c>
      <c r="H1728" s="32">
        <f t="shared" si="108"/>
        <v>474.27972000000022</v>
      </c>
      <c r="I1728" s="32">
        <f>MAX($H$19:H1728)</f>
        <v>484.1448700000002</v>
      </c>
      <c r="J1728" s="33">
        <f t="shared" si="109"/>
        <v>-9.8651499999999714</v>
      </c>
      <c r="K1728" s="34">
        <f t="shared" si="110"/>
        <v>-4.1811482653953957E-3</v>
      </c>
      <c r="L1728" s="47"/>
    </row>
    <row r="1729" spans="1:12" x14ac:dyDescent="0.25">
      <c r="A1729" s="73" t="s">
        <v>113</v>
      </c>
      <c r="B1729" s="74" t="s">
        <v>120</v>
      </c>
      <c r="C1729" s="75">
        <v>44909.833333333336</v>
      </c>
      <c r="D1729" s="74">
        <v>0.3821</v>
      </c>
      <c r="E1729" s="76"/>
      <c r="F1729" s="77">
        <v>6.9856000000000007</v>
      </c>
      <c r="G1729" s="31">
        <f t="shared" si="111"/>
        <v>0.69856000000000007</v>
      </c>
      <c r="H1729" s="32">
        <f t="shared" si="108"/>
        <v>474.97828000000021</v>
      </c>
      <c r="I1729" s="32">
        <f>MAX($H$19:H1729)</f>
        <v>484.1448700000002</v>
      </c>
      <c r="J1729" s="33">
        <f t="shared" si="109"/>
        <v>-9.1665899999999851</v>
      </c>
      <c r="K1729" s="34">
        <f t="shared" si="110"/>
        <v>1.4728860850301562E-3</v>
      </c>
      <c r="L1729" s="47"/>
    </row>
    <row r="1730" spans="1:12" x14ac:dyDescent="0.25">
      <c r="A1730" s="73" t="s">
        <v>112</v>
      </c>
      <c r="B1730" s="74" t="s">
        <v>120</v>
      </c>
      <c r="C1730" s="75">
        <v>44909.916666666664</v>
      </c>
      <c r="D1730" s="74"/>
      <c r="E1730" s="76"/>
      <c r="F1730" s="77">
        <v>6.6090999999999998</v>
      </c>
      <c r="G1730" s="31">
        <f t="shared" si="111"/>
        <v>0.66091</v>
      </c>
      <c r="H1730" s="32">
        <f t="shared" si="108"/>
        <v>475.63919000000021</v>
      </c>
      <c r="I1730" s="32">
        <f>MAX($H$19:H1730)</f>
        <v>484.1448700000002</v>
      </c>
      <c r="J1730" s="33">
        <f t="shared" si="109"/>
        <v>-8.5056799999999839</v>
      </c>
      <c r="K1730" s="34">
        <f t="shared" si="110"/>
        <v>1.3914530997081176E-3</v>
      </c>
      <c r="L1730" s="47"/>
    </row>
    <row r="1731" spans="1:12" x14ac:dyDescent="0.25">
      <c r="A1731" s="73" t="s">
        <v>112</v>
      </c>
      <c r="B1731" s="74" t="s">
        <v>120</v>
      </c>
      <c r="C1731" s="75">
        <v>44911.5</v>
      </c>
      <c r="D1731" s="74"/>
      <c r="E1731" s="76"/>
      <c r="F1731" s="77">
        <v>30.985399999999998</v>
      </c>
      <c r="G1731" s="31">
        <f t="shared" si="111"/>
        <v>3.0985399999999998</v>
      </c>
      <c r="H1731" s="32">
        <f t="shared" si="108"/>
        <v>478.73773000000023</v>
      </c>
      <c r="I1731" s="32">
        <f>MAX($H$19:H1731)</f>
        <v>484.1448700000002</v>
      </c>
      <c r="J1731" s="33">
        <f t="shared" si="109"/>
        <v>-5.4071399999999699</v>
      </c>
      <c r="K1731" s="34">
        <f t="shared" si="110"/>
        <v>6.5144758151656212E-3</v>
      </c>
      <c r="L1731" s="47"/>
    </row>
    <row r="1732" spans="1:12" x14ac:dyDescent="0.25">
      <c r="A1732" s="73" t="s">
        <v>113</v>
      </c>
      <c r="B1732" s="74" t="s">
        <v>120</v>
      </c>
      <c r="C1732" s="75">
        <v>44914.25</v>
      </c>
      <c r="D1732" s="74">
        <v>0.34010000000000001</v>
      </c>
      <c r="E1732" s="76"/>
      <c r="F1732" s="77">
        <v>6.8292999999999999</v>
      </c>
      <c r="G1732" s="31">
        <f t="shared" si="111"/>
        <v>0.68293000000000004</v>
      </c>
      <c r="H1732" s="32">
        <f t="shared" si="108"/>
        <v>479.42066000000023</v>
      </c>
      <c r="I1732" s="32">
        <f>MAX($H$19:H1732)</f>
        <v>484.1448700000002</v>
      </c>
      <c r="J1732" s="33">
        <f t="shared" si="109"/>
        <v>-4.7242099999999709</v>
      </c>
      <c r="K1732" s="34">
        <f t="shared" si="110"/>
        <v>1.4265222003706501E-3</v>
      </c>
      <c r="L1732" s="47"/>
    </row>
    <row r="1733" spans="1:12" x14ac:dyDescent="0.25">
      <c r="A1733" s="73" t="s">
        <v>109</v>
      </c>
      <c r="B1733" s="74" t="s">
        <v>120</v>
      </c>
      <c r="C1733" s="75">
        <v>44914.75</v>
      </c>
      <c r="D1733" s="74"/>
      <c r="E1733" s="76"/>
      <c r="F1733" s="77">
        <v>9.8646000000000011</v>
      </c>
      <c r="G1733" s="31">
        <f t="shared" si="111"/>
        <v>0.98646000000000011</v>
      </c>
      <c r="H1733" s="32">
        <f t="shared" si="108"/>
        <v>480.40712000000025</v>
      </c>
      <c r="I1733" s="32">
        <f>MAX($H$19:H1733)</f>
        <v>484.1448700000002</v>
      </c>
      <c r="J1733" s="33">
        <f t="shared" si="109"/>
        <v>-3.7377499999999486</v>
      </c>
      <c r="K1733" s="34">
        <f t="shared" si="110"/>
        <v>2.0576084476626733E-3</v>
      </c>
      <c r="L1733" s="47"/>
    </row>
    <row r="1734" spans="1:12" x14ac:dyDescent="0.25">
      <c r="A1734" s="73" t="s">
        <v>108</v>
      </c>
      <c r="B1734" s="74" t="s">
        <v>120</v>
      </c>
      <c r="C1734" s="75">
        <v>44914.833333333336</v>
      </c>
      <c r="D1734" s="74">
        <v>0.25503999999999999</v>
      </c>
      <c r="E1734" s="76">
        <v>197823</v>
      </c>
      <c r="F1734" s="77">
        <v>6.9039999999999999</v>
      </c>
      <c r="G1734" s="31">
        <f t="shared" si="111"/>
        <v>0.69040000000000001</v>
      </c>
      <c r="H1734" s="32">
        <f t="shared" si="108"/>
        <v>481.09752000000026</v>
      </c>
      <c r="I1734" s="32">
        <f>MAX($H$19:H1734)</f>
        <v>484.1448700000002</v>
      </c>
      <c r="J1734" s="33">
        <f t="shared" si="109"/>
        <v>-3.0473499999999376</v>
      </c>
      <c r="K1734" s="34">
        <f t="shared" si="110"/>
        <v>1.4371144207854236E-3</v>
      </c>
      <c r="L1734" s="47"/>
    </row>
    <row r="1735" spans="1:12" x14ac:dyDescent="0.25">
      <c r="A1735" s="73" t="s">
        <v>109</v>
      </c>
      <c r="B1735" s="74" t="s">
        <v>119</v>
      </c>
      <c r="C1735" s="75">
        <v>44915.166666666664</v>
      </c>
      <c r="D1735" s="74"/>
      <c r="E1735" s="76"/>
      <c r="F1735" s="77">
        <v>6.6563999999999997</v>
      </c>
      <c r="G1735" s="31">
        <f t="shared" si="111"/>
        <v>0.66564000000000001</v>
      </c>
      <c r="H1735" s="32">
        <f t="shared" si="108"/>
        <v>481.76316000000025</v>
      </c>
      <c r="I1735" s="32">
        <f>MAX($H$19:H1735)</f>
        <v>484.1448700000002</v>
      </c>
      <c r="J1735" s="33">
        <f t="shared" si="109"/>
        <v>-2.3817099999999414</v>
      </c>
      <c r="K1735" s="34">
        <f t="shared" si="110"/>
        <v>1.3835864296285472E-3</v>
      </c>
      <c r="L1735" s="47"/>
    </row>
    <row r="1736" spans="1:12" x14ac:dyDescent="0.25">
      <c r="A1736" s="73" t="s">
        <v>110</v>
      </c>
      <c r="B1736" s="74" t="s">
        <v>119</v>
      </c>
      <c r="C1736" s="75">
        <v>44915.166666666664</v>
      </c>
      <c r="D1736" s="74">
        <v>1192.47</v>
      </c>
      <c r="E1736" s="76"/>
      <c r="F1736" s="77">
        <v>17.6921</v>
      </c>
      <c r="G1736" s="31">
        <f t="shared" si="111"/>
        <v>1.7692100000000002</v>
      </c>
      <c r="H1736" s="32">
        <f t="shared" si="108"/>
        <v>483.53237000000024</v>
      </c>
      <c r="I1736" s="32">
        <f>MAX($H$19:H1736)</f>
        <v>484.1448700000002</v>
      </c>
      <c r="J1736" s="33">
        <f t="shared" si="109"/>
        <v>-0.61249999999995453</v>
      </c>
      <c r="K1736" s="34">
        <f t="shared" si="110"/>
        <v>3.6723646532041965E-3</v>
      </c>
      <c r="L1736" s="47"/>
    </row>
    <row r="1737" spans="1:12" x14ac:dyDescent="0.25">
      <c r="A1737" s="73" t="s">
        <v>111</v>
      </c>
      <c r="B1737" s="74" t="s">
        <v>119</v>
      </c>
      <c r="C1737" s="75">
        <v>44915.25</v>
      </c>
      <c r="D1737" s="74">
        <v>6.0529999999999999</v>
      </c>
      <c r="E1737" s="76"/>
      <c r="F1737" s="77">
        <v>-5.3870000000000005</v>
      </c>
      <c r="G1737" s="31">
        <f t="shared" si="111"/>
        <v>-0.53870000000000007</v>
      </c>
      <c r="H1737" s="32">
        <f t="shared" si="108"/>
        <v>482.99367000000024</v>
      </c>
      <c r="I1737" s="32">
        <f>MAX($H$19:H1737)</f>
        <v>484.1448700000002</v>
      </c>
      <c r="J1737" s="33">
        <f t="shared" si="109"/>
        <v>-1.1511999999999603</v>
      </c>
      <c r="K1737" s="34">
        <f t="shared" si="110"/>
        <v>-1.1140929406650013E-3</v>
      </c>
      <c r="L1737" s="47"/>
    </row>
    <row r="1738" spans="1:12" x14ac:dyDescent="0.25">
      <c r="A1738" s="73" t="s">
        <v>113</v>
      </c>
      <c r="B1738" s="74" t="s">
        <v>120</v>
      </c>
      <c r="C1738" s="75">
        <v>44916.166666666664</v>
      </c>
      <c r="D1738" s="74">
        <v>0.33879999999999999</v>
      </c>
      <c r="E1738" s="76"/>
      <c r="F1738" s="77">
        <v>-19.839600000000001</v>
      </c>
      <c r="G1738" s="31">
        <f t="shared" si="111"/>
        <v>-1.9839600000000002</v>
      </c>
      <c r="H1738" s="32">
        <f t="shared" si="108"/>
        <v>481.00971000000021</v>
      </c>
      <c r="I1738" s="32">
        <f>MAX($H$19:H1738)</f>
        <v>484.1448700000002</v>
      </c>
      <c r="J1738" s="33">
        <f t="shared" si="109"/>
        <v>-3.1351599999999848</v>
      </c>
      <c r="K1738" s="34">
        <f t="shared" si="110"/>
        <v>-4.1076314726857799E-3</v>
      </c>
      <c r="L1738" s="47"/>
    </row>
    <row r="1739" spans="1:12" x14ac:dyDescent="0.25">
      <c r="A1739" s="73" t="s">
        <v>108</v>
      </c>
      <c r="B1739" s="74" t="s">
        <v>120</v>
      </c>
      <c r="C1739" s="75">
        <v>44916.25</v>
      </c>
      <c r="D1739" s="74">
        <v>0.25128</v>
      </c>
      <c r="E1739" s="76">
        <v>220022</v>
      </c>
      <c r="F1739" s="77">
        <v>-20.374000000000002</v>
      </c>
      <c r="G1739" s="31">
        <f t="shared" si="111"/>
        <v>-2.0374000000000003</v>
      </c>
      <c r="H1739" s="32">
        <f t="shared" si="108"/>
        <v>478.97231000000022</v>
      </c>
      <c r="I1739" s="32">
        <f>MAX($H$19:H1739)</f>
        <v>484.1448700000002</v>
      </c>
      <c r="J1739" s="33">
        <f t="shared" si="109"/>
        <v>-5.1725599999999758</v>
      </c>
      <c r="K1739" s="34">
        <f t="shared" si="110"/>
        <v>-4.2356733297546079E-3</v>
      </c>
      <c r="L1739" s="47"/>
    </row>
    <row r="1740" spans="1:12" x14ac:dyDescent="0.25">
      <c r="A1740" s="73" t="s">
        <v>111</v>
      </c>
      <c r="B1740" s="74" t="s">
        <v>119</v>
      </c>
      <c r="C1740" s="75">
        <v>44917.416666666664</v>
      </c>
      <c r="D1740" s="74">
        <v>6.0129999999999999</v>
      </c>
      <c r="E1740" s="76"/>
      <c r="F1740" s="77">
        <v>-20.125799999999998</v>
      </c>
      <c r="G1740" s="31">
        <f t="shared" si="111"/>
        <v>-2.0125799999999998</v>
      </c>
      <c r="H1740" s="32">
        <f t="shared" si="108"/>
        <v>476.95973000000021</v>
      </c>
      <c r="I1740" s="32">
        <f>MAX($H$19:H1740)</f>
        <v>484.1448700000002</v>
      </c>
      <c r="J1740" s="33">
        <f t="shared" si="109"/>
        <v>-7.1851399999999899</v>
      </c>
      <c r="K1740" s="34">
        <f t="shared" si="110"/>
        <v>-4.2018712939794201E-3</v>
      </c>
      <c r="L1740" s="47"/>
    </row>
    <row r="1741" spans="1:12" x14ac:dyDescent="0.25">
      <c r="A1741" s="73" t="s">
        <v>113</v>
      </c>
      <c r="B1741" s="74" t="s">
        <v>119</v>
      </c>
      <c r="C1741" s="75">
        <v>44917.5</v>
      </c>
      <c r="D1741" s="74">
        <v>0.34660000000000002</v>
      </c>
      <c r="E1741" s="76"/>
      <c r="F1741" s="77">
        <v>-8.4049999999999994</v>
      </c>
      <c r="G1741" s="31">
        <f t="shared" si="111"/>
        <v>-0.84050000000000002</v>
      </c>
      <c r="H1741" s="32">
        <f t="shared" si="108"/>
        <v>476.11923000000019</v>
      </c>
      <c r="I1741" s="32">
        <f>MAX($H$19:H1741)</f>
        <v>484.1448700000002</v>
      </c>
      <c r="J1741" s="33">
        <f t="shared" si="109"/>
        <v>-8.0256400000000099</v>
      </c>
      <c r="K1741" s="34">
        <f t="shared" si="110"/>
        <v>-1.7622032786709374E-3</v>
      </c>
      <c r="L1741" s="47"/>
    </row>
    <row r="1742" spans="1:12" x14ac:dyDescent="0.25">
      <c r="A1742" s="73" t="s">
        <v>112</v>
      </c>
      <c r="B1742" s="74" t="s">
        <v>120</v>
      </c>
      <c r="C1742" s="75">
        <v>44917.666666666664</v>
      </c>
      <c r="D1742" s="74"/>
      <c r="E1742" s="76"/>
      <c r="F1742" s="77">
        <v>-20.008399999999998</v>
      </c>
      <c r="G1742" s="31">
        <f t="shared" si="111"/>
        <v>-2.0008399999999997</v>
      </c>
      <c r="H1742" s="32">
        <f t="shared" si="108"/>
        <v>474.1183900000002</v>
      </c>
      <c r="I1742" s="32">
        <f>MAX($H$19:H1742)</f>
        <v>484.1448700000002</v>
      </c>
      <c r="J1742" s="33">
        <f t="shared" si="109"/>
        <v>-10.026479999999992</v>
      </c>
      <c r="K1742" s="34">
        <f t="shared" si="110"/>
        <v>-4.2023927493959334E-3</v>
      </c>
      <c r="L1742" s="47"/>
    </row>
    <row r="1743" spans="1:12" x14ac:dyDescent="0.25">
      <c r="A1743" s="73" t="s">
        <v>111</v>
      </c>
      <c r="B1743" s="74" t="s">
        <v>120</v>
      </c>
      <c r="C1743" s="75">
        <v>44917.75</v>
      </c>
      <c r="D1743" s="74">
        <v>5.88</v>
      </c>
      <c r="E1743" s="76"/>
      <c r="F1743" s="77">
        <v>-20.173199999999998</v>
      </c>
      <c r="G1743" s="31">
        <f t="shared" si="111"/>
        <v>-2.0173199999999998</v>
      </c>
      <c r="H1743" s="32">
        <f t="shared" si="108"/>
        <v>472.10107000000022</v>
      </c>
      <c r="I1743" s="32">
        <f>MAX($H$19:H1743)</f>
        <v>484.1448700000002</v>
      </c>
      <c r="J1743" s="33">
        <f t="shared" si="109"/>
        <v>-12.043799999999976</v>
      </c>
      <c r="K1743" s="34">
        <f t="shared" si="110"/>
        <v>-4.2548866328513402E-3</v>
      </c>
      <c r="L1743" s="47"/>
    </row>
    <row r="1744" spans="1:12" x14ac:dyDescent="0.25">
      <c r="A1744" s="73" t="s">
        <v>110</v>
      </c>
      <c r="B1744" s="74" t="s">
        <v>119</v>
      </c>
      <c r="C1744" s="75">
        <v>44918</v>
      </c>
      <c r="D1744" s="74">
        <v>1217.54</v>
      </c>
      <c r="E1744" s="76"/>
      <c r="F1744" s="77">
        <v>6.6753</v>
      </c>
      <c r="G1744" s="31">
        <f t="shared" si="111"/>
        <v>0.66753000000000007</v>
      </c>
      <c r="H1744" s="32">
        <f t="shared" si="108"/>
        <v>472.76860000000022</v>
      </c>
      <c r="I1744" s="32">
        <f>MAX($H$19:H1744)</f>
        <v>484.1448700000002</v>
      </c>
      <c r="J1744" s="33">
        <f t="shared" si="109"/>
        <v>-11.376269999999977</v>
      </c>
      <c r="K1744" s="34">
        <f t="shared" si="110"/>
        <v>1.4139557023244986E-3</v>
      </c>
      <c r="L1744" s="47"/>
    </row>
    <row r="1745" spans="1:12" x14ac:dyDescent="0.25">
      <c r="A1745" s="73" t="s">
        <v>112</v>
      </c>
      <c r="B1745" s="74" t="s">
        <v>119</v>
      </c>
      <c r="C1745" s="75">
        <v>44918</v>
      </c>
      <c r="D1745" s="74"/>
      <c r="E1745" s="76"/>
      <c r="F1745" s="77">
        <v>6.7439999999999998</v>
      </c>
      <c r="G1745" s="31">
        <f t="shared" si="111"/>
        <v>0.6744</v>
      </c>
      <c r="H1745" s="32">
        <f t="shared" si="108"/>
        <v>473.44300000000021</v>
      </c>
      <c r="I1745" s="32">
        <f>MAX($H$19:H1745)</f>
        <v>484.1448700000002</v>
      </c>
      <c r="J1745" s="33">
        <f t="shared" si="109"/>
        <v>-10.701869999999985</v>
      </c>
      <c r="K1745" s="34">
        <f t="shared" si="110"/>
        <v>1.4264906764112073E-3</v>
      </c>
      <c r="L1745" s="47"/>
    </row>
    <row r="1746" spans="1:12" x14ac:dyDescent="0.25">
      <c r="A1746" s="73" t="s">
        <v>111</v>
      </c>
      <c r="B1746" s="74" t="s">
        <v>119</v>
      </c>
      <c r="C1746" s="75">
        <v>44918.083333333336</v>
      </c>
      <c r="D1746" s="74">
        <v>5.9930000000000003</v>
      </c>
      <c r="E1746" s="76"/>
      <c r="F1746" s="77">
        <v>-5.6487999999999996</v>
      </c>
      <c r="G1746" s="31">
        <f t="shared" si="111"/>
        <v>-0.56487999999999994</v>
      </c>
      <c r="H1746" s="32">
        <f t="shared" si="108"/>
        <v>472.87812000000019</v>
      </c>
      <c r="I1746" s="32">
        <f>MAX($H$19:H1746)</f>
        <v>484.1448700000002</v>
      </c>
      <c r="J1746" s="33">
        <f t="shared" si="109"/>
        <v>-11.266750000000002</v>
      </c>
      <c r="K1746" s="34">
        <f t="shared" si="110"/>
        <v>-1.1931320137799073E-3</v>
      </c>
      <c r="L1746" s="47"/>
    </row>
    <row r="1747" spans="1:12" x14ac:dyDescent="0.25">
      <c r="A1747" s="73" t="s">
        <v>111</v>
      </c>
      <c r="B1747" s="74" t="s">
        <v>120</v>
      </c>
      <c r="C1747" s="75">
        <v>44918.916666666664</v>
      </c>
      <c r="D1747" s="74">
        <v>5.9470000000000001</v>
      </c>
      <c r="E1747" s="76"/>
      <c r="F1747" s="77">
        <v>11.738499999999998</v>
      </c>
      <c r="G1747" s="31">
        <f t="shared" si="111"/>
        <v>1.1738499999999998</v>
      </c>
      <c r="H1747" s="32">
        <f t="shared" si="108"/>
        <v>474.05197000000021</v>
      </c>
      <c r="I1747" s="32">
        <f>MAX($H$19:H1747)</f>
        <v>484.1448700000002</v>
      </c>
      <c r="J1747" s="33">
        <f t="shared" si="109"/>
        <v>-10.092899999999986</v>
      </c>
      <c r="K1747" s="34">
        <f t="shared" si="110"/>
        <v>2.4823521122101511E-3</v>
      </c>
      <c r="L1747" s="47"/>
    </row>
    <row r="1748" spans="1:12" x14ac:dyDescent="0.25">
      <c r="A1748" s="73" t="s">
        <v>109</v>
      </c>
      <c r="B1748" s="74" t="s">
        <v>120</v>
      </c>
      <c r="C1748" s="75">
        <v>44920.666666666664</v>
      </c>
      <c r="D1748" s="74"/>
      <c r="E1748" s="76"/>
      <c r="F1748" s="77">
        <v>6.6421999999999999</v>
      </c>
      <c r="G1748" s="31">
        <f t="shared" si="111"/>
        <v>0.66422000000000003</v>
      </c>
      <c r="H1748" s="32">
        <f t="shared" si="108"/>
        <v>474.71619000000021</v>
      </c>
      <c r="I1748" s="32">
        <f>MAX($H$19:H1748)</f>
        <v>484.1448700000002</v>
      </c>
      <c r="J1748" s="33">
        <f t="shared" si="109"/>
        <v>-9.4286799999999857</v>
      </c>
      <c r="K1748" s="34">
        <f t="shared" si="110"/>
        <v>1.4011543924181691E-3</v>
      </c>
      <c r="L1748" s="47"/>
    </row>
    <row r="1749" spans="1:12" x14ac:dyDescent="0.25">
      <c r="A1749" s="73" t="s">
        <v>110</v>
      </c>
      <c r="B1749" s="74" t="s">
        <v>120</v>
      </c>
      <c r="C1749" s="75">
        <v>44920.666666666664</v>
      </c>
      <c r="D1749" s="74">
        <v>1211.08</v>
      </c>
      <c r="E1749" s="76"/>
      <c r="F1749" s="77">
        <v>6.7122999999999999</v>
      </c>
      <c r="G1749" s="31">
        <f t="shared" si="111"/>
        <v>0.67122999999999999</v>
      </c>
      <c r="H1749" s="32">
        <f t="shared" si="108"/>
        <v>475.38742000000019</v>
      </c>
      <c r="I1749" s="32">
        <f>MAX($H$19:H1749)</f>
        <v>484.1448700000002</v>
      </c>
      <c r="J1749" s="33">
        <f t="shared" si="109"/>
        <v>-8.7574500000000057</v>
      </c>
      <c r="K1749" s="34">
        <f t="shared" si="110"/>
        <v>1.4139606235041846E-3</v>
      </c>
      <c r="L1749" s="47"/>
    </row>
    <row r="1750" spans="1:12" x14ac:dyDescent="0.25">
      <c r="A1750" s="73" t="s">
        <v>108</v>
      </c>
      <c r="B1750" s="74" t="s">
        <v>119</v>
      </c>
      <c r="C1750" s="75">
        <v>44921</v>
      </c>
      <c r="D1750" s="74">
        <v>0.25908999999999999</v>
      </c>
      <c r="E1750" s="76">
        <v>392156</v>
      </c>
      <c r="F1750" s="77">
        <v>7.0981000000000005</v>
      </c>
      <c r="G1750" s="31">
        <f t="shared" si="111"/>
        <v>0.70981000000000005</v>
      </c>
      <c r="H1750" s="32">
        <f t="shared" si="108"/>
        <v>476.0972300000002</v>
      </c>
      <c r="I1750" s="32">
        <f>MAX($H$19:H1750)</f>
        <v>484.1448700000002</v>
      </c>
      <c r="J1750" s="33">
        <f t="shared" si="109"/>
        <v>-8.0476400000000012</v>
      </c>
      <c r="K1750" s="34">
        <f t="shared" si="110"/>
        <v>1.4931190227962521E-3</v>
      </c>
      <c r="L1750" s="47"/>
    </row>
    <row r="1751" spans="1:12" x14ac:dyDescent="0.25">
      <c r="A1751" s="73" t="s">
        <v>109</v>
      </c>
      <c r="B1751" s="74" t="s">
        <v>119</v>
      </c>
      <c r="C1751" s="75">
        <v>44921.083333333336</v>
      </c>
      <c r="D1751" s="74"/>
      <c r="E1751" s="76"/>
      <c r="F1751" s="77">
        <v>6.6640999999999995</v>
      </c>
      <c r="G1751" s="31">
        <f t="shared" si="111"/>
        <v>0.66640999999999995</v>
      </c>
      <c r="H1751" s="32">
        <f t="shared" si="108"/>
        <v>476.76364000000018</v>
      </c>
      <c r="I1751" s="32">
        <f>MAX($H$19:H1751)</f>
        <v>484.1448700000002</v>
      </c>
      <c r="J1751" s="33">
        <f t="shared" si="109"/>
        <v>-7.3812300000000164</v>
      </c>
      <c r="K1751" s="34">
        <f t="shared" si="110"/>
        <v>1.3997350919263685E-3</v>
      </c>
      <c r="L1751" s="47"/>
    </row>
    <row r="1752" spans="1:12" x14ac:dyDescent="0.25">
      <c r="A1752" s="73" t="s">
        <v>109</v>
      </c>
      <c r="B1752" s="74" t="s">
        <v>120</v>
      </c>
      <c r="C1752" s="75">
        <v>44921.666666666664</v>
      </c>
      <c r="D1752" s="74"/>
      <c r="E1752" s="76"/>
      <c r="F1752" s="77">
        <v>-19.897400000000001</v>
      </c>
      <c r="G1752" s="31">
        <f t="shared" si="111"/>
        <v>-1.9897400000000003</v>
      </c>
      <c r="H1752" s="32">
        <f t="shared" si="108"/>
        <v>474.7739000000002</v>
      </c>
      <c r="I1752" s="32">
        <f>MAX($H$19:H1752)</f>
        <v>484.1448700000002</v>
      </c>
      <c r="J1752" s="33">
        <f t="shared" si="109"/>
        <v>-9.3709699999999998</v>
      </c>
      <c r="K1752" s="34">
        <f t="shared" si="110"/>
        <v>-4.1734306752083672E-3</v>
      </c>
      <c r="L1752" s="47"/>
    </row>
    <row r="1753" spans="1:12" x14ac:dyDescent="0.25">
      <c r="A1753" s="73" t="s">
        <v>110</v>
      </c>
      <c r="B1753" s="74" t="s">
        <v>120</v>
      </c>
      <c r="C1753" s="75">
        <v>44921.75</v>
      </c>
      <c r="D1753" s="74">
        <v>1214.8399999999999</v>
      </c>
      <c r="E1753" s="76"/>
      <c r="F1753" s="77">
        <v>-19.8858</v>
      </c>
      <c r="G1753" s="31">
        <f t="shared" si="111"/>
        <v>-1.98858</v>
      </c>
      <c r="H1753" s="32">
        <f t="shared" ref="H1753:H1816" si="112">(H1752+G1753)</f>
        <v>472.78532000000018</v>
      </c>
      <c r="I1753" s="32">
        <f>MAX($H$19:H1753)</f>
        <v>484.1448700000002</v>
      </c>
      <c r="J1753" s="33">
        <f t="shared" ref="J1753:J1816" si="113">(H1753-I1753)</f>
        <v>-11.359550000000013</v>
      </c>
      <c r="K1753" s="34">
        <f t="shared" si="110"/>
        <v>-4.188477926019174E-3</v>
      </c>
      <c r="L1753" s="47"/>
    </row>
    <row r="1754" spans="1:12" x14ac:dyDescent="0.25">
      <c r="A1754" s="73" t="s">
        <v>110</v>
      </c>
      <c r="B1754" s="74" t="s">
        <v>119</v>
      </c>
      <c r="C1754" s="75">
        <v>44922</v>
      </c>
      <c r="D1754" s="74">
        <v>1227.54</v>
      </c>
      <c r="E1754" s="76"/>
      <c r="F1754" s="77">
        <v>-19.472799999999999</v>
      </c>
      <c r="G1754" s="31">
        <f t="shared" si="111"/>
        <v>-1.9472800000000001</v>
      </c>
      <c r="H1754" s="32">
        <f t="shared" si="112"/>
        <v>470.83804000000021</v>
      </c>
      <c r="I1754" s="32">
        <f>MAX($H$19:H1754)</f>
        <v>484.1448700000002</v>
      </c>
      <c r="J1754" s="33">
        <f t="shared" si="113"/>
        <v>-13.306829999999991</v>
      </c>
      <c r="K1754" s="34">
        <f t="shared" si="110"/>
        <v>-4.1187404042071218E-3</v>
      </c>
      <c r="L1754" s="47"/>
    </row>
    <row r="1755" spans="1:12" x14ac:dyDescent="0.25">
      <c r="A1755" s="73" t="s">
        <v>111</v>
      </c>
      <c r="B1755" s="74" t="s">
        <v>119</v>
      </c>
      <c r="C1755" s="75">
        <v>44922</v>
      </c>
      <c r="D1755" s="74">
        <v>6.0449999999999999</v>
      </c>
      <c r="E1755" s="76"/>
      <c r="F1755" s="77">
        <v>-20.458399999999997</v>
      </c>
      <c r="G1755" s="31">
        <f t="shared" si="111"/>
        <v>-2.0458399999999997</v>
      </c>
      <c r="H1755" s="32">
        <f t="shared" si="112"/>
        <v>468.79220000000021</v>
      </c>
      <c r="I1755" s="32">
        <f>MAX($H$19:H1755)</f>
        <v>484.1448700000002</v>
      </c>
      <c r="J1755" s="33">
        <f t="shared" si="113"/>
        <v>-15.352669999999989</v>
      </c>
      <c r="K1755" s="34">
        <f t="shared" si="110"/>
        <v>-4.3451034670011213E-3</v>
      </c>
      <c r="L1755" s="47"/>
    </row>
    <row r="1756" spans="1:12" x14ac:dyDescent="0.25">
      <c r="A1756" s="73" t="s">
        <v>110</v>
      </c>
      <c r="B1756" s="74" t="s">
        <v>120</v>
      </c>
      <c r="C1756" s="75">
        <v>44922.666666666664</v>
      </c>
      <c r="D1756" s="74">
        <v>1210.72</v>
      </c>
      <c r="E1756" s="76"/>
      <c r="F1756" s="77">
        <v>6.5297999999999998</v>
      </c>
      <c r="G1756" s="31">
        <f t="shared" si="111"/>
        <v>0.65298</v>
      </c>
      <c r="H1756" s="32">
        <f t="shared" si="112"/>
        <v>469.44518000000022</v>
      </c>
      <c r="I1756" s="32">
        <f>MAX($H$19:H1756)</f>
        <v>484.1448700000002</v>
      </c>
      <c r="J1756" s="33">
        <f t="shared" si="113"/>
        <v>-14.699689999999975</v>
      </c>
      <c r="K1756" s="34">
        <f t="shared" ref="K1756:K1819" si="114">(H1756/H1755)-1</f>
        <v>1.3928986019819956E-3</v>
      </c>
      <c r="L1756" s="47"/>
    </row>
    <row r="1757" spans="1:12" x14ac:dyDescent="0.25">
      <c r="A1757" s="73" t="s">
        <v>111</v>
      </c>
      <c r="B1757" s="74" t="s">
        <v>120</v>
      </c>
      <c r="C1757" s="75">
        <v>44924.916666666664</v>
      </c>
      <c r="D1757" s="74">
        <v>5.5359999999999996</v>
      </c>
      <c r="E1757" s="76"/>
      <c r="F1757" s="77">
        <v>-20.171800000000001</v>
      </c>
      <c r="G1757" s="31">
        <f t="shared" si="111"/>
        <v>-2.0171800000000002</v>
      </c>
      <c r="H1757" s="32">
        <f t="shared" si="112"/>
        <v>467.42800000000022</v>
      </c>
      <c r="I1757" s="32">
        <f>MAX($H$19:H1757)</f>
        <v>484.1448700000002</v>
      </c>
      <c r="J1757" s="33">
        <f t="shared" si="113"/>
        <v>-16.716869999999972</v>
      </c>
      <c r="K1757" s="34">
        <f t="shared" si="114"/>
        <v>-4.2969447465622812E-3</v>
      </c>
      <c r="L1757" s="47"/>
    </row>
    <row r="1758" spans="1:12" x14ac:dyDescent="0.25">
      <c r="A1758" s="73" t="s">
        <v>109</v>
      </c>
      <c r="B1758" s="74" t="s">
        <v>120</v>
      </c>
      <c r="C1758" s="75">
        <v>44925.333333333336</v>
      </c>
      <c r="D1758" s="74"/>
      <c r="E1758" s="76"/>
      <c r="F1758" s="77">
        <v>-19.998200000000001</v>
      </c>
      <c r="G1758" s="31">
        <f t="shared" si="111"/>
        <v>-1.9998200000000002</v>
      </c>
      <c r="H1758" s="32">
        <f t="shared" si="112"/>
        <v>465.42818000000022</v>
      </c>
      <c r="I1758" s="32">
        <f>MAX($H$19:H1758)</f>
        <v>484.1448700000002</v>
      </c>
      <c r="J1758" s="33">
        <f t="shared" si="113"/>
        <v>-18.716689999999971</v>
      </c>
      <c r="K1758" s="34">
        <f t="shared" si="114"/>
        <v>-4.2783487510376084E-3</v>
      </c>
      <c r="L1758" s="47"/>
    </row>
    <row r="1759" spans="1:12" x14ac:dyDescent="0.25">
      <c r="A1759" s="73" t="s">
        <v>110</v>
      </c>
      <c r="B1759" s="74" t="s">
        <v>120</v>
      </c>
      <c r="C1759" s="75">
        <v>44927.166666666664</v>
      </c>
      <c r="D1759" s="74">
        <v>1192.8599999999999</v>
      </c>
      <c r="E1759" s="76"/>
      <c r="F1759" s="77">
        <v>-20.0992</v>
      </c>
      <c r="G1759" s="31">
        <f t="shared" si="111"/>
        <v>-2.0099200000000002</v>
      </c>
      <c r="H1759" s="32">
        <f t="shared" si="112"/>
        <v>463.4182600000002</v>
      </c>
      <c r="I1759" s="32">
        <f>MAX($H$19:H1759)</f>
        <v>484.1448700000002</v>
      </c>
      <c r="J1759" s="33">
        <f t="shared" si="113"/>
        <v>-20.726609999999994</v>
      </c>
      <c r="K1759" s="34">
        <f t="shared" si="114"/>
        <v>-4.3184321155629313E-3</v>
      </c>
      <c r="L1759" s="47"/>
    </row>
    <row r="1760" spans="1:12" x14ac:dyDescent="0.25">
      <c r="A1760" s="73" t="s">
        <v>112</v>
      </c>
      <c r="B1760" s="74" t="s">
        <v>120</v>
      </c>
      <c r="C1760" s="75">
        <v>44927.166666666664</v>
      </c>
      <c r="D1760" s="74"/>
      <c r="E1760" s="76"/>
      <c r="F1760" s="77">
        <v>-20</v>
      </c>
      <c r="G1760" s="31">
        <f t="shared" si="111"/>
        <v>-2</v>
      </c>
      <c r="H1760" s="32">
        <f t="shared" si="112"/>
        <v>461.4182600000002</v>
      </c>
      <c r="I1760" s="32">
        <f>MAX($H$19:H1760)</f>
        <v>484.1448700000002</v>
      </c>
      <c r="J1760" s="33">
        <f t="shared" si="113"/>
        <v>-22.726609999999994</v>
      </c>
      <c r="K1760" s="34">
        <f t="shared" si="114"/>
        <v>-4.3157557063029373E-3</v>
      </c>
      <c r="L1760" s="47"/>
    </row>
    <row r="1761" spans="1:12" x14ac:dyDescent="0.25">
      <c r="A1761" s="73" t="s">
        <v>109</v>
      </c>
      <c r="B1761" s="74" t="s">
        <v>119</v>
      </c>
      <c r="C1761" s="75">
        <v>44927.75</v>
      </c>
      <c r="D1761" s="74"/>
      <c r="E1761" s="76"/>
      <c r="F1761" s="77">
        <v>6.5417999999999994</v>
      </c>
      <c r="G1761" s="31">
        <f t="shared" si="111"/>
        <v>0.65417999999999998</v>
      </c>
      <c r="H1761" s="32">
        <f t="shared" si="112"/>
        <v>462.0724400000002</v>
      </c>
      <c r="I1761" s="32">
        <f>MAX($H$19:H1761)</f>
        <v>484.1448700000002</v>
      </c>
      <c r="J1761" s="33">
        <f t="shared" si="113"/>
        <v>-22.072429999999997</v>
      </c>
      <c r="K1761" s="34">
        <f t="shared" si="114"/>
        <v>1.4177592364896796E-3</v>
      </c>
      <c r="L1761" s="47"/>
    </row>
    <row r="1762" spans="1:12" x14ac:dyDescent="0.25">
      <c r="A1762" s="73" t="s">
        <v>108</v>
      </c>
      <c r="B1762" s="74" t="s">
        <v>119</v>
      </c>
      <c r="C1762" s="75">
        <v>44927.833333333336</v>
      </c>
      <c r="D1762" s="74">
        <v>0.24829999999999999</v>
      </c>
      <c r="E1762" s="76">
        <v>389863</v>
      </c>
      <c r="F1762" s="77">
        <v>4.3664999999999994</v>
      </c>
      <c r="G1762" s="31">
        <f t="shared" si="111"/>
        <v>0.43664999999999998</v>
      </c>
      <c r="H1762" s="32">
        <f t="shared" si="112"/>
        <v>462.50909000000019</v>
      </c>
      <c r="I1762" s="32">
        <f>MAX($H$19:H1762)</f>
        <v>484.1448700000002</v>
      </c>
      <c r="J1762" s="33">
        <f t="shared" si="113"/>
        <v>-21.635780000000011</v>
      </c>
      <c r="K1762" s="34">
        <f t="shared" si="114"/>
        <v>9.449817002717964E-4</v>
      </c>
      <c r="L1762" s="47"/>
    </row>
    <row r="1763" spans="1:12" x14ac:dyDescent="0.25">
      <c r="A1763" s="73" t="s">
        <v>110</v>
      </c>
      <c r="B1763" s="74" t="s">
        <v>119</v>
      </c>
      <c r="C1763" s="75">
        <v>44927.833333333336</v>
      </c>
      <c r="D1763" s="74">
        <v>1201.21</v>
      </c>
      <c r="E1763" s="76"/>
      <c r="F1763" s="77">
        <v>-20.075599999999998</v>
      </c>
      <c r="G1763" s="31">
        <f t="shared" si="111"/>
        <v>-2.0075599999999998</v>
      </c>
      <c r="H1763" s="32">
        <f t="shared" si="112"/>
        <v>460.50153000000017</v>
      </c>
      <c r="I1763" s="32">
        <f>MAX($H$19:H1763)</f>
        <v>484.1448700000002</v>
      </c>
      <c r="J1763" s="33">
        <f t="shared" si="113"/>
        <v>-23.643340000000023</v>
      </c>
      <c r="K1763" s="34">
        <f t="shared" si="114"/>
        <v>-4.3405849601788615E-3</v>
      </c>
      <c r="L1763" s="47"/>
    </row>
    <row r="1764" spans="1:12" x14ac:dyDescent="0.25">
      <c r="A1764" s="73" t="s">
        <v>108</v>
      </c>
      <c r="B1764" s="74" t="s">
        <v>119</v>
      </c>
      <c r="C1764" s="75">
        <v>44930.166666666664</v>
      </c>
      <c r="D1764" s="74">
        <v>0.26494000000000001</v>
      </c>
      <c r="E1764" s="76">
        <v>248756</v>
      </c>
      <c r="F1764" s="77">
        <v>6.2936000000000005</v>
      </c>
      <c r="G1764" s="31">
        <f t="shared" si="111"/>
        <v>0.62936000000000014</v>
      </c>
      <c r="H1764" s="32">
        <f t="shared" si="112"/>
        <v>461.13089000000019</v>
      </c>
      <c r="I1764" s="32">
        <f>MAX($H$19:H1764)</f>
        <v>484.1448700000002</v>
      </c>
      <c r="J1764" s="33">
        <f t="shared" si="113"/>
        <v>-23.013980000000004</v>
      </c>
      <c r="K1764" s="34">
        <f t="shared" si="114"/>
        <v>1.3666838414196913E-3</v>
      </c>
      <c r="L1764" s="47"/>
    </row>
    <row r="1765" spans="1:12" x14ac:dyDescent="0.25">
      <c r="A1765" s="73" t="s">
        <v>109</v>
      </c>
      <c r="B1765" s="74" t="s">
        <v>119</v>
      </c>
      <c r="C1765" s="75">
        <v>44930.166666666664</v>
      </c>
      <c r="D1765" s="74"/>
      <c r="E1765" s="76"/>
      <c r="F1765" s="77">
        <v>-19.460999999999999</v>
      </c>
      <c r="G1765" s="31">
        <f t="shared" si="111"/>
        <v>-1.9460999999999999</v>
      </c>
      <c r="H1765" s="32">
        <f t="shared" si="112"/>
        <v>459.18479000000019</v>
      </c>
      <c r="I1765" s="32">
        <f>MAX($H$19:H1765)</f>
        <v>484.1448700000002</v>
      </c>
      <c r="J1765" s="33">
        <f t="shared" si="113"/>
        <v>-24.960080000000005</v>
      </c>
      <c r="K1765" s="34">
        <f t="shared" si="114"/>
        <v>-4.2202768068736463E-3</v>
      </c>
      <c r="L1765" s="47"/>
    </row>
    <row r="1766" spans="1:12" x14ac:dyDescent="0.25">
      <c r="A1766" s="73" t="s">
        <v>110</v>
      </c>
      <c r="B1766" s="74" t="s">
        <v>119</v>
      </c>
      <c r="C1766" s="75">
        <v>44930.166666666664</v>
      </c>
      <c r="D1766" s="74">
        <v>1250.9100000000001</v>
      </c>
      <c r="E1766" s="76"/>
      <c r="F1766" s="77">
        <v>5.4237000000000002</v>
      </c>
      <c r="G1766" s="31">
        <f t="shared" si="111"/>
        <v>0.54237000000000002</v>
      </c>
      <c r="H1766" s="32">
        <f t="shared" si="112"/>
        <v>459.7271600000002</v>
      </c>
      <c r="I1766" s="32">
        <f>MAX($H$19:H1766)</f>
        <v>484.1448700000002</v>
      </c>
      <c r="J1766" s="33">
        <f t="shared" si="113"/>
        <v>-24.41771</v>
      </c>
      <c r="K1766" s="34">
        <f t="shared" si="114"/>
        <v>1.1811584612808623E-3</v>
      </c>
      <c r="L1766" s="47"/>
    </row>
    <row r="1767" spans="1:12" x14ac:dyDescent="0.25">
      <c r="A1767" s="73" t="s">
        <v>111</v>
      </c>
      <c r="B1767" s="74" t="s">
        <v>119</v>
      </c>
      <c r="C1767" s="75">
        <v>44930.166666666664</v>
      </c>
      <c r="D1767" s="74">
        <v>5.7930000000000001</v>
      </c>
      <c r="E1767" s="76"/>
      <c r="F1767" s="77">
        <v>6.7388000000000003</v>
      </c>
      <c r="G1767" s="31">
        <f t="shared" si="111"/>
        <v>0.67388000000000003</v>
      </c>
      <c r="H1767" s="32">
        <f t="shared" si="112"/>
        <v>460.40104000000019</v>
      </c>
      <c r="I1767" s="32">
        <f>MAX($H$19:H1767)</f>
        <v>484.1448700000002</v>
      </c>
      <c r="J1767" s="33">
        <f t="shared" si="113"/>
        <v>-23.743830000000003</v>
      </c>
      <c r="K1767" s="34">
        <f t="shared" si="114"/>
        <v>1.4658259477207114E-3</v>
      </c>
      <c r="L1767" s="47"/>
    </row>
    <row r="1768" spans="1:12" x14ac:dyDescent="0.25">
      <c r="A1768" s="73" t="s">
        <v>112</v>
      </c>
      <c r="B1768" s="74" t="s">
        <v>119</v>
      </c>
      <c r="C1768" s="75">
        <v>44930.166666666664</v>
      </c>
      <c r="D1768" s="74"/>
      <c r="E1768" s="76"/>
      <c r="F1768" s="77">
        <v>6.9277000000000006</v>
      </c>
      <c r="G1768" s="31">
        <f t="shared" si="111"/>
        <v>0.69277000000000011</v>
      </c>
      <c r="H1768" s="32">
        <f t="shared" si="112"/>
        <v>461.09381000000019</v>
      </c>
      <c r="I1768" s="32">
        <f>MAX($H$19:H1768)</f>
        <v>484.1448700000002</v>
      </c>
      <c r="J1768" s="33">
        <f t="shared" si="113"/>
        <v>-23.051060000000007</v>
      </c>
      <c r="K1768" s="34">
        <f t="shared" si="114"/>
        <v>1.5047098937917003E-3</v>
      </c>
      <c r="L1768" s="47"/>
    </row>
    <row r="1769" spans="1:12" x14ac:dyDescent="0.25">
      <c r="A1769" s="73" t="s">
        <v>108</v>
      </c>
      <c r="B1769" s="74" t="s">
        <v>119</v>
      </c>
      <c r="C1769" s="75">
        <v>44932.166666666664</v>
      </c>
      <c r="D1769" s="74">
        <v>0.27350999999999998</v>
      </c>
      <c r="E1769" s="76">
        <v>202634</v>
      </c>
      <c r="F1769" s="77">
        <v>-20.101199999999999</v>
      </c>
      <c r="G1769" s="31">
        <f t="shared" ref="G1769:G1832" si="115">(F1769*0.1)</f>
        <v>-2.0101200000000001</v>
      </c>
      <c r="H1769" s="32">
        <f t="shared" si="112"/>
        <v>459.08369000000022</v>
      </c>
      <c r="I1769" s="32">
        <f>MAX($H$19:H1769)</f>
        <v>484.1448700000002</v>
      </c>
      <c r="J1769" s="33">
        <f t="shared" si="113"/>
        <v>-25.061179999999979</v>
      </c>
      <c r="K1769" s="34">
        <f t="shared" si="114"/>
        <v>-4.3594599545805357E-3</v>
      </c>
      <c r="L1769" s="47"/>
    </row>
    <row r="1770" spans="1:12" x14ac:dyDescent="0.25">
      <c r="A1770" s="73" t="s">
        <v>110</v>
      </c>
      <c r="B1770" s="74" t="s">
        <v>119</v>
      </c>
      <c r="C1770" s="75">
        <v>44932.75</v>
      </c>
      <c r="D1770" s="74">
        <v>1263</v>
      </c>
      <c r="E1770" s="76"/>
      <c r="F1770" s="77">
        <v>6.7271999999999998</v>
      </c>
      <c r="G1770" s="31">
        <f t="shared" si="115"/>
        <v>0.67271999999999998</v>
      </c>
      <c r="H1770" s="32">
        <f t="shared" si="112"/>
        <v>459.75641000000024</v>
      </c>
      <c r="I1770" s="32">
        <f>MAX($H$19:H1770)</f>
        <v>484.1448700000002</v>
      </c>
      <c r="J1770" s="33">
        <f t="shared" si="113"/>
        <v>-24.388459999999952</v>
      </c>
      <c r="K1770" s="34">
        <f t="shared" si="114"/>
        <v>1.465353735394137E-3</v>
      </c>
      <c r="L1770" s="47"/>
    </row>
    <row r="1771" spans="1:12" x14ac:dyDescent="0.25">
      <c r="A1771" s="73" t="s">
        <v>109</v>
      </c>
      <c r="B1771" s="74" t="s">
        <v>119</v>
      </c>
      <c r="C1771" s="75">
        <v>44932.833333333336</v>
      </c>
      <c r="D1771" s="74"/>
      <c r="E1771" s="76"/>
      <c r="F1771" s="77">
        <v>6.1311</v>
      </c>
      <c r="G1771" s="31">
        <f t="shared" si="115"/>
        <v>0.61311000000000004</v>
      </c>
      <c r="H1771" s="32">
        <f t="shared" si="112"/>
        <v>460.36952000000025</v>
      </c>
      <c r="I1771" s="32">
        <f>MAX($H$19:H1771)</f>
        <v>484.1448700000002</v>
      </c>
      <c r="J1771" s="33">
        <f t="shared" si="113"/>
        <v>-23.775349999999946</v>
      </c>
      <c r="K1771" s="34">
        <f t="shared" si="114"/>
        <v>1.3335540009109526E-3</v>
      </c>
      <c r="L1771" s="47"/>
    </row>
    <row r="1772" spans="1:12" x14ac:dyDescent="0.25">
      <c r="A1772" s="73" t="s">
        <v>108</v>
      </c>
      <c r="B1772" s="74" t="s">
        <v>119</v>
      </c>
      <c r="C1772" s="75">
        <v>44934.5</v>
      </c>
      <c r="D1772" s="74">
        <v>0.28532000000000002</v>
      </c>
      <c r="E1772" s="76">
        <v>198412</v>
      </c>
      <c r="F1772" s="77">
        <v>100.1583</v>
      </c>
      <c r="G1772" s="31">
        <f t="shared" si="115"/>
        <v>10.015830000000001</v>
      </c>
      <c r="H1772" s="32">
        <f t="shared" si="112"/>
        <v>470.38535000000024</v>
      </c>
      <c r="I1772" s="32">
        <f>MAX($H$19:H1772)</f>
        <v>484.1448700000002</v>
      </c>
      <c r="J1772" s="33">
        <f t="shared" si="113"/>
        <v>-13.759519999999952</v>
      </c>
      <c r="K1772" s="34">
        <f t="shared" si="114"/>
        <v>2.175606673526076E-2</v>
      </c>
      <c r="L1772" s="47"/>
    </row>
    <row r="1773" spans="1:12" x14ac:dyDescent="0.25">
      <c r="A1773" s="73" t="s">
        <v>109</v>
      </c>
      <c r="B1773" s="74" t="s">
        <v>119</v>
      </c>
      <c r="C1773" s="75">
        <v>44935</v>
      </c>
      <c r="D1773" s="74"/>
      <c r="E1773" s="76"/>
      <c r="F1773" s="77">
        <v>27.370200000000004</v>
      </c>
      <c r="G1773" s="31">
        <f t="shared" si="115"/>
        <v>2.7370200000000007</v>
      </c>
      <c r="H1773" s="32">
        <f t="shared" si="112"/>
        <v>473.12237000000022</v>
      </c>
      <c r="I1773" s="32">
        <f>MAX($H$19:H1773)</f>
        <v>484.1448700000002</v>
      </c>
      <c r="J1773" s="33">
        <f t="shared" si="113"/>
        <v>-11.02249999999998</v>
      </c>
      <c r="K1773" s="34">
        <f t="shared" si="114"/>
        <v>5.8186761131058251E-3</v>
      </c>
      <c r="L1773" s="47"/>
    </row>
    <row r="1774" spans="1:12" x14ac:dyDescent="0.25">
      <c r="A1774" s="73" t="s">
        <v>110</v>
      </c>
      <c r="B1774" s="74" t="s">
        <v>119</v>
      </c>
      <c r="C1774" s="75">
        <v>44935</v>
      </c>
      <c r="D1774" s="74">
        <v>1289.08</v>
      </c>
      <c r="E1774" s="76"/>
      <c r="F1774" s="77">
        <v>45.754399999999997</v>
      </c>
      <c r="G1774" s="31">
        <f t="shared" si="115"/>
        <v>4.5754399999999995</v>
      </c>
      <c r="H1774" s="32">
        <f t="shared" si="112"/>
        <v>477.69781000000023</v>
      </c>
      <c r="I1774" s="32">
        <f>MAX($H$19:H1774)</f>
        <v>484.1448700000002</v>
      </c>
      <c r="J1774" s="33">
        <f t="shared" si="113"/>
        <v>-6.4470599999999649</v>
      </c>
      <c r="K1774" s="34">
        <f t="shared" si="114"/>
        <v>9.67073275355812E-3</v>
      </c>
      <c r="L1774" s="47"/>
    </row>
    <row r="1775" spans="1:12" x14ac:dyDescent="0.25">
      <c r="A1775" s="73" t="s">
        <v>113</v>
      </c>
      <c r="B1775" s="74" t="s">
        <v>119</v>
      </c>
      <c r="C1775" s="75">
        <v>44935</v>
      </c>
      <c r="D1775" s="74">
        <v>0.34499999999999997</v>
      </c>
      <c r="E1775" s="76"/>
      <c r="F1775" s="77">
        <v>13.0953</v>
      </c>
      <c r="G1775" s="31">
        <f t="shared" si="115"/>
        <v>1.3095300000000001</v>
      </c>
      <c r="H1775" s="32">
        <f t="shared" si="112"/>
        <v>479.00734000000023</v>
      </c>
      <c r="I1775" s="32">
        <f>MAX($H$19:H1775)</f>
        <v>484.1448700000002</v>
      </c>
      <c r="J1775" s="33">
        <f t="shared" si="113"/>
        <v>-5.1375299999999697</v>
      </c>
      <c r="K1775" s="34">
        <f t="shared" si="114"/>
        <v>2.741335573633874E-3</v>
      </c>
      <c r="L1775" s="47"/>
    </row>
    <row r="1776" spans="1:12" x14ac:dyDescent="0.25">
      <c r="A1776" s="73" t="s">
        <v>109</v>
      </c>
      <c r="B1776" s="74" t="s">
        <v>119</v>
      </c>
      <c r="C1776" s="75">
        <v>44936.833333333336</v>
      </c>
      <c r="D1776" s="74"/>
      <c r="E1776" s="76"/>
      <c r="F1776" s="77">
        <v>1.4722</v>
      </c>
      <c r="G1776" s="31">
        <f t="shared" si="115"/>
        <v>0.14721999999999999</v>
      </c>
      <c r="H1776" s="32">
        <f t="shared" si="112"/>
        <v>479.15456000000023</v>
      </c>
      <c r="I1776" s="32">
        <f>MAX($H$19:H1776)</f>
        <v>484.1448700000002</v>
      </c>
      <c r="J1776" s="33">
        <f t="shared" si="113"/>
        <v>-4.9903099999999654</v>
      </c>
      <c r="K1776" s="34">
        <f t="shared" si="114"/>
        <v>3.0734393339360011E-4</v>
      </c>
      <c r="L1776" s="47"/>
    </row>
    <row r="1777" spans="1:12" x14ac:dyDescent="0.25">
      <c r="A1777" s="73" t="s">
        <v>113</v>
      </c>
      <c r="B1777" s="74" t="s">
        <v>119</v>
      </c>
      <c r="C1777" s="75">
        <v>44937.25</v>
      </c>
      <c r="D1777" s="74">
        <v>0.36270000000000002</v>
      </c>
      <c r="E1777" s="76"/>
      <c r="F1777" s="77">
        <v>22.720500000000001</v>
      </c>
      <c r="G1777" s="31">
        <f t="shared" si="115"/>
        <v>2.2720500000000001</v>
      </c>
      <c r="H1777" s="32">
        <f t="shared" si="112"/>
        <v>481.42661000000021</v>
      </c>
      <c r="I1777" s="32">
        <f>MAX($H$19:H1777)</f>
        <v>484.1448700000002</v>
      </c>
      <c r="J1777" s="33">
        <f t="shared" si="113"/>
        <v>-2.7182599999999866</v>
      </c>
      <c r="K1777" s="34">
        <f t="shared" si="114"/>
        <v>4.7417893716799053E-3</v>
      </c>
      <c r="L1777" s="47"/>
    </row>
    <row r="1778" spans="1:12" x14ac:dyDescent="0.25">
      <c r="A1778" s="73" t="s">
        <v>109</v>
      </c>
      <c r="B1778" s="74" t="s">
        <v>119</v>
      </c>
      <c r="C1778" s="75">
        <v>44938</v>
      </c>
      <c r="D1778" s="74"/>
      <c r="E1778" s="76"/>
      <c r="F1778" s="77">
        <v>15.3881</v>
      </c>
      <c r="G1778" s="31">
        <f t="shared" si="115"/>
        <v>1.53881</v>
      </c>
      <c r="H1778" s="32">
        <f t="shared" si="112"/>
        <v>482.96542000000022</v>
      </c>
      <c r="I1778" s="32">
        <f>MAX($H$19:H1778)</f>
        <v>484.1448700000002</v>
      </c>
      <c r="J1778" s="33">
        <f t="shared" si="113"/>
        <v>-1.1794499999999744</v>
      </c>
      <c r="K1778" s="34">
        <f t="shared" si="114"/>
        <v>3.1963542688262514E-3</v>
      </c>
      <c r="L1778" s="47"/>
    </row>
    <row r="1779" spans="1:12" x14ac:dyDescent="0.25">
      <c r="A1779" s="73" t="s">
        <v>110</v>
      </c>
      <c r="B1779" s="74" t="s">
        <v>119</v>
      </c>
      <c r="C1779" s="75">
        <v>44938</v>
      </c>
      <c r="D1779" s="74">
        <v>1389.29</v>
      </c>
      <c r="E1779" s="76"/>
      <c r="F1779" s="77">
        <v>6.6772</v>
      </c>
      <c r="G1779" s="31">
        <f t="shared" si="115"/>
        <v>0.66772000000000009</v>
      </c>
      <c r="H1779" s="32">
        <f t="shared" si="112"/>
        <v>483.6331400000002</v>
      </c>
      <c r="I1779" s="32">
        <f>MAX($H$19:H1779)</f>
        <v>484.1448700000002</v>
      </c>
      <c r="J1779" s="33">
        <f t="shared" si="113"/>
        <v>-0.51173000000000002</v>
      </c>
      <c r="K1779" s="34">
        <f t="shared" si="114"/>
        <v>1.382542046177937E-3</v>
      </c>
      <c r="L1779" s="47"/>
    </row>
    <row r="1780" spans="1:12" x14ac:dyDescent="0.25">
      <c r="A1780" s="73" t="s">
        <v>111</v>
      </c>
      <c r="B1780" s="74" t="s">
        <v>119</v>
      </c>
      <c r="C1780" s="75">
        <v>44938</v>
      </c>
      <c r="D1780" s="74">
        <v>6.2830000000000004</v>
      </c>
      <c r="E1780" s="76"/>
      <c r="F1780" s="77">
        <v>6.6957000000000004</v>
      </c>
      <c r="G1780" s="31">
        <f t="shared" si="115"/>
        <v>0.66957000000000011</v>
      </c>
      <c r="H1780" s="32">
        <f t="shared" si="112"/>
        <v>484.30271000000022</v>
      </c>
      <c r="I1780" s="32">
        <f>MAX($H$19:H1780)</f>
        <v>484.30271000000022</v>
      </c>
      <c r="J1780" s="33">
        <f t="shared" si="113"/>
        <v>0</v>
      </c>
      <c r="K1780" s="34">
        <f t="shared" si="114"/>
        <v>1.3844584761086853E-3</v>
      </c>
      <c r="L1780" s="47"/>
    </row>
    <row r="1781" spans="1:12" x14ac:dyDescent="0.25">
      <c r="A1781" s="73" t="s">
        <v>112</v>
      </c>
      <c r="B1781" s="74" t="s">
        <v>119</v>
      </c>
      <c r="C1781" s="75">
        <v>44938</v>
      </c>
      <c r="D1781" s="74"/>
      <c r="E1781" s="76"/>
      <c r="F1781" s="77">
        <v>-19.774799999999999</v>
      </c>
      <c r="G1781" s="31">
        <f t="shared" si="115"/>
        <v>-1.9774799999999999</v>
      </c>
      <c r="H1781" s="32">
        <f t="shared" si="112"/>
        <v>482.3252300000002</v>
      </c>
      <c r="I1781" s="32">
        <f>MAX($H$19:H1781)</f>
        <v>484.30271000000022</v>
      </c>
      <c r="J1781" s="33">
        <f t="shared" si="113"/>
        <v>-1.9774800000000141</v>
      </c>
      <c r="K1781" s="34">
        <f t="shared" si="114"/>
        <v>-4.0831487397623434E-3</v>
      </c>
      <c r="L1781" s="47"/>
    </row>
    <row r="1782" spans="1:12" x14ac:dyDescent="0.25">
      <c r="A1782" s="73" t="s">
        <v>111</v>
      </c>
      <c r="B1782" s="74" t="s">
        <v>119</v>
      </c>
      <c r="C1782" s="75">
        <v>44940</v>
      </c>
      <c r="D1782" s="74">
        <v>6.6050000000000004</v>
      </c>
      <c r="E1782" s="76"/>
      <c r="F1782" s="77">
        <v>24.3004</v>
      </c>
      <c r="G1782" s="31">
        <f t="shared" si="115"/>
        <v>2.43004</v>
      </c>
      <c r="H1782" s="32">
        <f t="shared" si="112"/>
        <v>484.75527000000022</v>
      </c>
      <c r="I1782" s="32">
        <f>MAX($H$19:H1782)</f>
        <v>484.75527000000022</v>
      </c>
      <c r="J1782" s="33">
        <f t="shared" si="113"/>
        <v>0</v>
      </c>
      <c r="K1782" s="34">
        <f t="shared" si="114"/>
        <v>5.0381772481609133E-3</v>
      </c>
      <c r="L1782" s="47"/>
    </row>
    <row r="1783" spans="1:12" x14ac:dyDescent="0.25">
      <c r="A1783" s="73" t="s">
        <v>113</v>
      </c>
      <c r="B1783" s="74" t="s">
        <v>119</v>
      </c>
      <c r="C1783" s="75">
        <v>44940</v>
      </c>
      <c r="D1783" s="74">
        <v>0.3861</v>
      </c>
      <c r="E1783" s="76"/>
      <c r="F1783" s="77">
        <v>19.3508</v>
      </c>
      <c r="G1783" s="31">
        <f t="shared" si="115"/>
        <v>1.9350800000000001</v>
      </c>
      <c r="H1783" s="32">
        <f t="shared" si="112"/>
        <v>486.69035000000025</v>
      </c>
      <c r="I1783" s="32">
        <f>MAX($H$19:H1783)</f>
        <v>486.69035000000025</v>
      </c>
      <c r="J1783" s="33">
        <f t="shared" si="113"/>
        <v>0</v>
      </c>
      <c r="K1783" s="34">
        <f t="shared" si="114"/>
        <v>3.9918699594541085E-3</v>
      </c>
      <c r="L1783" s="47"/>
    </row>
    <row r="1784" spans="1:12" x14ac:dyDescent="0.25">
      <c r="A1784" s="73" t="s">
        <v>110</v>
      </c>
      <c r="B1784" s="74" t="s">
        <v>119</v>
      </c>
      <c r="C1784" s="75">
        <v>44940.083333333336</v>
      </c>
      <c r="D1784" s="74">
        <v>1552.84</v>
      </c>
      <c r="E1784" s="76"/>
      <c r="F1784" s="77">
        <v>-20.003599999999999</v>
      </c>
      <c r="G1784" s="31">
        <f t="shared" si="115"/>
        <v>-2.0003600000000001</v>
      </c>
      <c r="H1784" s="32">
        <f t="shared" si="112"/>
        <v>484.68999000000025</v>
      </c>
      <c r="I1784" s="32">
        <f>MAX($H$19:H1784)</f>
        <v>486.69035000000025</v>
      </c>
      <c r="J1784" s="33">
        <f t="shared" si="113"/>
        <v>-2.0003600000000006</v>
      </c>
      <c r="K1784" s="34">
        <f t="shared" si="114"/>
        <v>-4.1101287502413042E-3</v>
      </c>
      <c r="L1784" s="47"/>
    </row>
    <row r="1785" spans="1:12" x14ac:dyDescent="0.25">
      <c r="A1785" s="73" t="s">
        <v>112</v>
      </c>
      <c r="B1785" s="74" t="s">
        <v>119</v>
      </c>
      <c r="C1785" s="75">
        <v>44940.083333333336</v>
      </c>
      <c r="D1785" s="74"/>
      <c r="E1785" s="76"/>
      <c r="F1785" s="77">
        <v>6.5477999999999996</v>
      </c>
      <c r="G1785" s="31">
        <f t="shared" si="115"/>
        <v>0.65478000000000003</v>
      </c>
      <c r="H1785" s="32">
        <f t="shared" si="112"/>
        <v>485.34477000000027</v>
      </c>
      <c r="I1785" s="32">
        <f>MAX($H$19:H1785)</f>
        <v>486.69035000000025</v>
      </c>
      <c r="J1785" s="33">
        <f t="shared" si="113"/>
        <v>-1.345579999999984</v>
      </c>
      <c r="K1785" s="34">
        <f t="shared" si="114"/>
        <v>1.3509253615904271E-3</v>
      </c>
      <c r="L1785" s="47"/>
    </row>
    <row r="1786" spans="1:12" x14ac:dyDescent="0.25">
      <c r="A1786" s="73" t="s">
        <v>108</v>
      </c>
      <c r="B1786" s="74" t="s">
        <v>119</v>
      </c>
      <c r="C1786" s="75">
        <v>44942.083333333336</v>
      </c>
      <c r="D1786" s="74">
        <v>0.35836000000000001</v>
      </c>
      <c r="E1786" s="76">
        <v>97181</v>
      </c>
      <c r="F1786" s="77">
        <v>-20.097000000000001</v>
      </c>
      <c r="G1786" s="31">
        <f t="shared" si="115"/>
        <v>-2.0097</v>
      </c>
      <c r="H1786" s="32">
        <f t="shared" si="112"/>
        <v>483.33507000000026</v>
      </c>
      <c r="I1786" s="32">
        <f>MAX($H$19:H1786)</f>
        <v>486.69035000000025</v>
      </c>
      <c r="J1786" s="33">
        <f t="shared" si="113"/>
        <v>-3.3552799999999934</v>
      </c>
      <c r="K1786" s="34">
        <f t="shared" si="114"/>
        <v>-4.1407678092421074E-3</v>
      </c>
      <c r="L1786" s="47"/>
    </row>
    <row r="1787" spans="1:12" x14ac:dyDescent="0.25">
      <c r="A1787" s="73" t="s">
        <v>112</v>
      </c>
      <c r="B1787" s="74" t="s">
        <v>119</v>
      </c>
      <c r="C1787" s="75">
        <v>44942.166666666664</v>
      </c>
      <c r="D1787" s="74"/>
      <c r="E1787" s="76"/>
      <c r="F1787" s="77">
        <v>-20</v>
      </c>
      <c r="G1787" s="31">
        <f t="shared" si="115"/>
        <v>-2</v>
      </c>
      <c r="H1787" s="32">
        <f t="shared" si="112"/>
        <v>481.33507000000026</v>
      </c>
      <c r="I1787" s="32">
        <f>MAX($H$19:H1787)</f>
        <v>486.69035000000025</v>
      </c>
      <c r="J1787" s="33">
        <f t="shared" si="113"/>
        <v>-5.3552799999999934</v>
      </c>
      <c r="K1787" s="34">
        <f t="shared" si="114"/>
        <v>-4.1379161665219266E-3</v>
      </c>
      <c r="L1787" s="47"/>
    </row>
    <row r="1788" spans="1:12" x14ac:dyDescent="0.25">
      <c r="A1788" s="73" t="s">
        <v>113</v>
      </c>
      <c r="B1788" s="74" t="s">
        <v>119</v>
      </c>
      <c r="C1788" s="75">
        <v>44942.166666666664</v>
      </c>
      <c r="D1788" s="74">
        <v>0.40550000000000003</v>
      </c>
      <c r="E1788" s="76"/>
      <c r="F1788" s="77">
        <v>-20.3996</v>
      </c>
      <c r="G1788" s="31">
        <f t="shared" si="115"/>
        <v>-2.0399600000000002</v>
      </c>
      <c r="H1788" s="32">
        <f t="shared" si="112"/>
        <v>479.29511000000025</v>
      </c>
      <c r="I1788" s="32">
        <f>MAX($H$19:H1788)</f>
        <v>486.69035000000025</v>
      </c>
      <c r="J1788" s="33">
        <f t="shared" si="113"/>
        <v>-7.3952400000000011</v>
      </c>
      <c r="K1788" s="34">
        <f t="shared" si="114"/>
        <v>-4.2381287530118827E-3</v>
      </c>
      <c r="L1788" s="47"/>
    </row>
    <row r="1789" spans="1:12" x14ac:dyDescent="0.25">
      <c r="A1789" s="73" t="s">
        <v>108</v>
      </c>
      <c r="B1789" s="74" t="s">
        <v>120</v>
      </c>
      <c r="C1789" s="75">
        <v>44942.5</v>
      </c>
      <c r="D1789" s="74">
        <v>0.34972999999999999</v>
      </c>
      <c r="E1789" s="76">
        <v>98183</v>
      </c>
      <c r="F1789" s="77">
        <v>6.7746000000000004</v>
      </c>
      <c r="G1789" s="31">
        <f t="shared" si="115"/>
        <v>0.67746000000000006</v>
      </c>
      <c r="H1789" s="32">
        <f t="shared" si="112"/>
        <v>479.97257000000025</v>
      </c>
      <c r="I1789" s="32">
        <f>MAX($H$19:H1789)</f>
        <v>486.69035000000025</v>
      </c>
      <c r="J1789" s="33">
        <f t="shared" si="113"/>
        <v>-6.7177800000000047</v>
      </c>
      <c r="K1789" s="34">
        <f t="shared" si="114"/>
        <v>1.4134506817731207E-3</v>
      </c>
      <c r="L1789" s="47"/>
    </row>
    <row r="1790" spans="1:12" x14ac:dyDescent="0.25">
      <c r="A1790" s="73" t="s">
        <v>113</v>
      </c>
      <c r="B1790" s="74" t="s">
        <v>120</v>
      </c>
      <c r="C1790" s="75">
        <v>44942.5</v>
      </c>
      <c r="D1790" s="74">
        <v>0.3846</v>
      </c>
      <c r="E1790" s="76"/>
      <c r="F1790" s="77">
        <v>-8.0576000000000008</v>
      </c>
      <c r="G1790" s="31">
        <f t="shared" si="115"/>
        <v>-0.80576000000000014</v>
      </c>
      <c r="H1790" s="32">
        <f t="shared" si="112"/>
        <v>479.16681000000023</v>
      </c>
      <c r="I1790" s="32">
        <f>MAX($H$19:H1790)</f>
        <v>486.69035000000025</v>
      </c>
      <c r="J1790" s="33">
        <f t="shared" si="113"/>
        <v>-7.5235400000000254</v>
      </c>
      <c r="K1790" s="34">
        <f t="shared" si="114"/>
        <v>-1.6787626009545642E-3</v>
      </c>
      <c r="L1790" s="47"/>
    </row>
    <row r="1791" spans="1:12" x14ac:dyDescent="0.25">
      <c r="A1791" s="73" t="s">
        <v>111</v>
      </c>
      <c r="B1791" s="74" t="s">
        <v>119</v>
      </c>
      <c r="C1791" s="75">
        <v>44943.833333333336</v>
      </c>
      <c r="D1791" s="74">
        <v>6.8719999999999999</v>
      </c>
      <c r="E1791" s="76"/>
      <c r="F1791" s="77">
        <v>-12.460999999999999</v>
      </c>
      <c r="G1791" s="31">
        <f t="shared" si="115"/>
        <v>-1.2461</v>
      </c>
      <c r="H1791" s="32">
        <f t="shared" si="112"/>
        <v>477.92071000000021</v>
      </c>
      <c r="I1791" s="32">
        <f>MAX($H$19:H1791)</f>
        <v>486.69035000000025</v>
      </c>
      <c r="J1791" s="33">
        <f t="shared" si="113"/>
        <v>-8.7696400000000381</v>
      </c>
      <c r="K1791" s="34">
        <f t="shared" si="114"/>
        <v>-2.6005557438337767E-3</v>
      </c>
      <c r="L1791" s="47"/>
    </row>
    <row r="1792" spans="1:12" x14ac:dyDescent="0.25">
      <c r="A1792" s="73" t="s">
        <v>113</v>
      </c>
      <c r="B1792" s="74" t="s">
        <v>119</v>
      </c>
      <c r="C1792" s="75">
        <v>44945.583333333336</v>
      </c>
      <c r="D1792" s="74">
        <v>0.3911</v>
      </c>
      <c r="E1792" s="76"/>
      <c r="F1792" s="77">
        <v>-5.4711999999999996</v>
      </c>
      <c r="G1792" s="31">
        <f t="shared" si="115"/>
        <v>-0.54711999999999994</v>
      </c>
      <c r="H1792" s="32">
        <f t="shared" si="112"/>
        <v>477.37359000000021</v>
      </c>
      <c r="I1792" s="32">
        <f>MAX($H$19:H1792)</f>
        <v>486.69035000000025</v>
      </c>
      <c r="J1792" s="33">
        <f t="shared" si="113"/>
        <v>-9.3167600000000448</v>
      </c>
      <c r="K1792" s="34">
        <f t="shared" si="114"/>
        <v>-1.1447924070919768E-3</v>
      </c>
      <c r="L1792" s="47"/>
    </row>
    <row r="1793" spans="1:12" x14ac:dyDescent="0.25">
      <c r="A1793" s="73" t="s">
        <v>111</v>
      </c>
      <c r="B1793" s="74" t="s">
        <v>119</v>
      </c>
      <c r="C1793" s="75">
        <v>44948.75</v>
      </c>
      <c r="D1793" s="74">
        <v>7.1920000000000002</v>
      </c>
      <c r="E1793" s="76"/>
      <c r="F1793" s="77">
        <v>-19.999000000000002</v>
      </c>
      <c r="G1793" s="31">
        <f t="shared" si="115"/>
        <v>-1.9999000000000002</v>
      </c>
      <c r="H1793" s="32">
        <f t="shared" si="112"/>
        <v>475.37369000000018</v>
      </c>
      <c r="I1793" s="32">
        <f>MAX($H$19:H1793)</f>
        <v>486.69035000000025</v>
      </c>
      <c r="J1793" s="33">
        <f t="shared" si="113"/>
        <v>-11.31666000000007</v>
      </c>
      <c r="K1793" s="34">
        <f t="shared" si="114"/>
        <v>-4.1893813187278139E-3</v>
      </c>
      <c r="L1793" s="47"/>
    </row>
    <row r="1794" spans="1:12" x14ac:dyDescent="0.25">
      <c r="A1794" s="73" t="s">
        <v>112</v>
      </c>
      <c r="B1794" s="74" t="s">
        <v>119</v>
      </c>
      <c r="C1794" s="75">
        <v>44948.75</v>
      </c>
      <c r="D1794" s="74"/>
      <c r="E1794" s="76"/>
      <c r="F1794" s="77">
        <v>-20.316800000000001</v>
      </c>
      <c r="G1794" s="31">
        <f t="shared" si="115"/>
        <v>-2.0316800000000002</v>
      </c>
      <c r="H1794" s="32">
        <f t="shared" si="112"/>
        <v>473.34201000000019</v>
      </c>
      <c r="I1794" s="32">
        <f>MAX($H$19:H1794)</f>
        <v>486.69035000000025</v>
      </c>
      <c r="J1794" s="33">
        <f t="shared" si="113"/>
        <v>-13.348340000000064</v>
      </c>
      <c r="K1794" s="34">
        <f t="shared" si="114"/>
        <v>-4.2738587404784756E-3</v>
      </c>
      <c r="L1794" s="47"/>
    </row>
    <row r="1795" spans="1:12" x14ac:dyDescent="0.25">
      <c r="A1795" s="73" t="s">
        <v>112</v>
      </c>
      <c r="B1795" s="74" t="s">
        <v>120</v>
      </c>
      <c r="C1795" s="75">
        <v>44949.333333333336</v>
      </c>
      <c r="D1795" s="74"/>
      <c r="E1795" s="76"/>
      <c r="F1795" s="77">
        <v>6.7065999999999999</v>
      </c>
      <c r="G1795" s="31">
        <f t="shared" si="115"/>
        <v>0.67066000000000003</v>
      </c>
      <c r="H1795" s="32">
        <f t="shared" si="112"/>
        <v>474.01267000000018</v>
      </c>
      <c r="I1795" s="32">
        <f>MAX($H$19:H1795)</f>
        <v>486.69035000000025</v>
      </c>
      <c r="J1795" s="33">
        <f t="shared" si="113"/>
        <v>-12.677680000000066</v>
      </c>
      <c r="K1795" s="34">
        <f t="shared" si="114"/>
        <v>1.4168613514782269E-3</v>
      </c>
      <c r="L1795" s="47"/>
    </row>
    <row r="1796" spans="1:12" x14ac:dyDescent="0.25">
      <c r="A1796" s="73" t="s">
        <v>113</v>
      </c>
      <c r="B1796" s="74" t="s">
        <v>119</v>
      </c>
      <c r="C1796" s="75">
        <v>44949.333333333336</v>
      </c>
      <c r="D1796" s="74">
        <v>0.41370000000000001</v>
      </c>
      <c r="E1796" s="76"/>
      <c r="F1796" s="77">
        <v>8.4725999999999999</v>
      </c>
      <c r="G1796" s="31">
        <f t="shared" si="115"/>
        <v>0.84726000000000001</v>
      </c>
      <c r="H1796" s="32">
        <f t="shared" si="112"/>
        <v>474.85993000000019</v>
      </c>
      <c r="I1796" s="32">
        <f>MAX($H$19:H1796)</f>
        <v>486.69035000000025</v>
      </c>
      <c r="J1796" s="33">
        <f t="shared" si="113"/>
        <v>-11.830420000000061</v>
      </c>
      <c r="K1796" s="34">
        <f t="shared" si="114"/>
        <v>1.7874205767538509E-3</v>
      </c>
      <c r="L1796" s="47"/>
    </row>
    <row r="1797" spans="1:12" x14ac:dyDescent="0.25">
      <c r="A1797" s="73" t="s">
        <v>112</v>
      </c>
      <c r="B1797" s="74" t="s">
        <v>119</v>
      </c>
      <c r="C1797" s="75">
        <v>44950.333333333336</v>
      </c>
      <c r="D1797" s="74"/>
      <c r="E1797" s="76"/>
      <c r="F1797" s="77">
        <v>3.1555999999999993</v>
      </c>
      <c r="G1797" s="31">
        <f t="shared" si="115"/>
        <v>0.31555999999999995</v>
      </c>
      <c r="H1797" s="32">
        <f t="shared" si="112"/>
        <v>475.1754900000002</v>
      </c>
      <c r="I1797" s="32">
        <f>MAX($H$19:H1797)</f>
        <v>486.69035000000025</v>
      </c>
      <c r="J1797" s="33">
        <f t="shared" si="113"/>
        <v>-11.514860000000056</v>
      </c>
      <c r="K1797" s="34">
        <f t="shared" si="114"/>
        <v>6.6453280233602641E-4</v>
      </c>
      <c r="L1797" s="47"/>
    </row>
    <row r="1798" spans="1:12" x14ac:dyDescent="0.25">
      <c r="A1798" s="73" t="s">
        <v>112</v>
      </c>
      <c r="B1798" s="74" t="s">
        <v>120</v>
      </c>
      <c r="C1798" s="75">
        <v>44950.916666666664</v>
      </c>
      <c r="D1798" s="74"/>
      <c r="E1798" s="76"/>
      <c r="F1798" s="77">
        <v>11.900300000000001</v>
      </c>
      <c r="G1798" s="31">
        <f t="shared" si="115"/>
        <v>1.1900300000000001</v>
      </c>
      <c r="H1798" s="32">
        <f t="shared" si="112"/>
        <v>476.36552000000017</v>
      </c>
      <c r="I1798" s="32">
        <f>MAX($H$19:H1798)</f>
        <v>486.69035000000025</v>
      </c>
      <c r="J1798" s="33">
        <f t="shared" si="113"/>
        <v>-10.324830000000077</v>
      </c>
      <c r="K1798" s="34">
        <f t="shared" si="114"/>
        <v>2.5044010582280229E-3</v>
      </c>
      <c r="L1798" s="47"/>
    </row>
    <row r="1799" spans="1:12" x14ac:dyDescent="0.25">
      <c r="A1799" s="73" t="s">
        <v>108</v>
      </c>
      <c r="B1799" s="74" t="s">
        <v>119</v>
      </c>
      <c r="C1799" s="75">
        <v>44951.916666666664</v>
      </c>
      <c r="D1799" s="74">
        <v>0.37612000000000001</v>
      </c>
      <c r="E1799" s="76">
        <v>100401</v>
      </c>
      <c r="F1799" s="77">
        <v>6.6766999999999994</v>
      </c>
      <c r="G1799" s="31">
        <f t="shared" si="115"/>
        <v>0.66766999999999999</v>
      </c>
      <c r="H1799" s="32">
        <f t="shared" si="112"/>
        <v>477.03319000000016</v>
      </c>
      <c r="I1799" s="32">
        <f>MAX($H$19:H1799)</f>
        <v>486.69035000000025</v>
      </c>
      <c r="J1799" s="33">
        <f t="shared" si="113"/>
        <v>-9.6571600000000899</v>
      </c>
      <c r="K1799" s="34">
        <f t="shared" si="114"/>
        <v>1.4015917860721316E-3</v>
      </c>
      <c r="L1799" s="47"/>
    </row>
    <row r="1800" spans="1:12" x14ac:dyDescent="0.25">
      <c r="A1800" s="73" t="s">
        <v>109</v>
      </c>
      <c r="B1800" s="74" t="s">
        <v>119</v>
      </c>
      <c r="C1800" s="75">
        <v>44951.916666666664</v>
      </c>
      <c r="D1800" s="74"/>
      <c r="E1800" s="76"/>
      <c r="F1800" s="77">
        <v>-19.8828</v>
      </c>
      <c r="G1800" s="31">
        <f t="shared" si="115"/>
        <v>-1.98828</v>
      </c>
      <c r="H1800" s="32">
        <f t="shared" si="112"/>
        <v>475.04491000000019</v>
      </c>
      <c r="I1800" s="32">
        <f>MAX($H$19:H1800)</f>
        <v>486.69035000000025</v>
      </c>
      <c r="J1800" s="33">
        <f t="shared" si="113"/>
        <v>-11.645440000000065</v>
      </c>
      <c r="K1800" s="34">
        <f t="shared" si="114"/>
        <v>-4.1680118735553107E-3</v>
      </c>
      <c r="L1800" s="47"/>
    </row>
    <row r="1801" spans="1:12" x14ac:dyDescent="0.25">
      <c r="A1801" s="73" t="s">
        <v>109</v>
      </c>
      <c r="B1801" s="74" t="s">
        <v>120</v>
      </c>
      <c r="C1801" s="75">
        <v>44953.083333333336</v>
      </c>
      <c r="D1801" s="74"/>
      <c r="E1801" s="76"/>
      <c r="F1801" s="77">
        <v>-20.005399999999998</v>
      </c>
      <c r="G1801" s="31">
        <f t="shared" si="115"/>
        <v>-2.00054</v>
      </c>
      <c r="H1801" s="32">
        <f t="shared" si="112"/>
        <v>473.04437000000019</v>
      </c>
      <c r="I1801" s="32">
        <f>MAX($H$19:H1801)</f>
        <v>486.69035000000025</v>
      </c>
      <c r="J1801" s="33">
        <f t="shared" si="113"/>
        <v>-13.645980000000066</v>
      </c>
      <c r="K1801" s="34">
        <f t="shared" si="114"/>
        <v>-4.2112649938718105E-3</v>
      </c>
      <c r="L1801" s="47"/>
    </row>
    <row r="1802" spans="1:12" x14ac:dyDescent="0.25">
      <c r="A1802" s="73" t="s">
        <v>110</v>
      </c>
      <c r="B1802" s="74" t="s">
        <v>120</v>
      </c>
      <c r="C1802" s="75">
        <v>44953.083333333336</v>
      </c>
      <c r="D1802" s="74">
        <v>1562.58</v>
      </c>
      <c r="E1802" s="76"/>
      <c r="F1802" s="77">
        <v>-19.997</v>
      </c>
      <c r="G1802" s="31">
        <f t="shared" si="115"/>
        <v>-1.9997</v>
      </c>
      <c r="H1802" s="32">
        <f t="shared" si="112"/>
        <v>471.04467000000017</v>
      </c>
      <c r="I1802" s="32">
        <f>MAX($H$19:H1802)</f>
        <v>486.69035000000025</v>
      </c>
      <c r="J1802" s="33">
        <f t="shared" si="113"/>
        <v>-15.645680000000084</v>
      </c>
      <c r="K1802" s="34">
        <f t="shared" si="114"/>
        <v>-4.2272990163693125E-3</v>
      </c>
      <c r="L1802" s="47"/>
    </row>
    <row r="1803" spans="1:12" x14ac:dyDescent="0.25">
      <c r="A1803" s="73" t="s">
        <v>109</v>
      </c>
      <c r="B1803" s="74" t="s">
        <v>119</v>
      </c>
      <c r="C1803" s="75">
        <v>44953.833333333336</v>
      </c>
      <c r="D1803" s="74"/>
      <c r="E1803" s="76"/>
      <c r="F1803" s="77">
        <v>1.8957000000000006</v>
      </c>
      <c r="G1803" s="31">
        <f t="shared" si="115"/>
        <v>0.18957000000000007</v>
      </c>
      <c r="H1803" s="32">
        <f t="shared" si="112"/>
        <v>471.23424000000017</v>
      </c>
      <c r="I1803" s="32">
        <f>MAX($H$19:H1803)</f>
        <v>486.69035000000025</v>
      </c>
      <c r="J1803" s="33">
        <f t="shared" si="113"/>
        <v>-15.456110000000081</v>
      </c>
      <c r="K1803" s="34">
        <f t="shared" si="114"/>
        <v>4.0244590815552428E-4</v>
      </c>
      <c r="L1803" s="47"/>
    </row>
    <row r="1804" spans="1:12" x14ac:dyDescent="0.25">
      <c r="A1804" s="73" t="s">
        <v>110</v>
      </c>
      <c r="B1804" s="74" t="s">
        <v>119</v>
      </c>
      <c r="C1804" s="75">
        <v>44953.916666666664</v>
      </c>
      <c r="D1804" s="74">
        <v>1599.27</v>
      </c>
      <c r="E1804" s="76"/>
      <c r="F1804" s="77">
        <v>-7.8875999999999999</v>
      </c>
      <c r="G1804" s="31">
        <f t="shared" si="115"/>
        <v>-0.78876000000000002</v>
      </c>
      <c r="H1804" s="32">
        <f t="shared" si="112"/>
        <v>470.44548000000015</v>
      </c>
      <c r="I1804" s="32">
        <f>MAX($H$19:H1804)</f>
        <v>486.69035000000025</v>
      </c>
      <c r="J1804" s="33">
        <f t="shared" si="113"/>
        <v>-16.244870000000105</v>
      </c>
      <c r="K1804" s="34">
        <f t="shared" si="114"/>
        <v>-1.6738172506310933E-3</v>
      </c>
      <c r="L1804" s="47"/>
    </row>
    <row r="1805" spans="1:12" x14ac:dyDescent="0.25">
      <c r="A1805" s="73" t="s">
        <v>109</v>
      </c>
      <c r="B1805" s="74" t="s">
        <v>120</v>
      </c>
      <c r="C1805" s="75">
        <v>44954.583333333336</v>
      </c>
      <c r="D1805" s="74"/>
      <c r="E1805" s="76"/>
      <c r="F1805" s="77">
        <v>-19.9482</v>
      </c>
      <c r="G1805" s="31">
        <f t="shared" si="115"/>
        <v>-1.99482</v>
      </c>
      <c r="H1805" s="32">
        <f t="shared" si="112"/>
        <v>468.45066000000014</v>
      </c>
      <c r="I1805" s="32">
        <f>MAX($H$19:H1805)</f>
        <v>486.69035000000025</v>
      </c>
      <c r="J1805" s="33">
        <f t="shared" si="113"/>
        <v>-18.23969000000011</v>
      </c>
      <c r="K1805" s="34">
        <f t="shared" si="114"/>
        <v>-4.2402788097783972E-3</v>
      </c>
      <c r="L1805" s="47"/>
    </row>
    <row r="1806" spans="1:12" x14ac:dyDescent="0.25">
      <c r="A1806" s="73" t="s">
        <v>113</v>
      </c>
      <c r="B1806" s="74" t="s">
        <v>120</v>
      </c>
      <c r="C1806" s="75">
        <v>44954.916666666664</v>
      </c>
      <c r="D1806" s="74">
        <v>0.40749999999999997</v>
      </c>
      <c r="E1806" s="76"/>
      <c r="F1806" s="77">
        <v>-20.3842</v>
      </c>
      <c r="G1806" s="31">
        <f t="shared" si="115"/>
        <v>-2.0384199999999999</v>
      </c>
      <c r="H1806" s="32">
        <f t="shared" si="112"/>
        <v>466.41224000000017</v>
      </c>
      <c r="I1806" s="32">
        <f>MAX($H$19:H1806)</f>
        <v>486.69035000000025</v>
      </c>
      <c r="J1806" s="33">
        <f t="shared" si="113"/>
        <v>-20.278110000000083</v>
      </c>
      <c r="K1806" s="34">
        <f t="shared" si="114"/>
        <v>-4.3514081077395961E-3</v>
      </c>
      <c r="L1806" s="47"/>
    </row>
    <row r="1807" spans="1:12" x14ac:dyDescent="0.25">
      <c r="A1807" s="73" t="s">
        <v>109</v>
      </c>
      <c r="B1807" s="74" t="s">
        <v>119</v>
      </c>
      <c r="C1807" s="75">
        <v>44955.166666666664</v>
      </c>
      <c r="D1807" s="74"/>
      <c r="E1807" s="76"/>
      <c r="F1807" s="77">
        <v>23.110699999999998</v>
      </c>
      <c r="G1807" s="31">
        <f t="shared" si="115"/>
        <v>2.31107</v>
      </c>
      <c r="H1807" s="32">
        <f t="shared" si="112"/>
        <v>468.72331000000014</v>
      </c>
      <c r="I1807" s="32">
        <f>MAX($H$19:H1807)</f>
        <v>486.69035000000025</v>
      </c>
      <c r="J1807" s="33">
        <f t="shared" si="113"/>
        <v>-17.967040000000111</v>
      </c>
      <c r="K1807" s="34">
        <f t="shared" si="114"/>
        <v>4.9549943200459801E-3</v>
      </c>
      <c r="L1807" s="47"/>
    </row>
    <row r="1808" spans="1:12" x14ac:dyDescent="0.25">
      <c r="A1808" s="73" t="s">
        <v>110</v>
      </c>
      <c r="B1808" s="74" t="s">
        <v>119</v>
      </c>
      <c r="C1808" s="75">
        <v>44955.166666666664</v>
      </c>
      <c r="D1808" s="74">
        <v>1594.63</v>
      </c>
      <c r="E1808" s="76"/>
      <c r="F1808" s="77">
        <v>17.903600000000001</v>
      </c>
      <c r="G1808" s="31">
        <f t="shared" si="115"/>
        <v>1.7903600000000002</v>
      </c>
      <c r="H1808" s="32">
        <f t="shared" si="112"/>
        <v>470.51367000000016</v>
      </c>
      <c r="I1808" s="32">
        <f>MAX($H$19:H1808)</f>
        <v>486.69035000000025</v>
      </c>
      <c r="J1808" s="33">
        <f t="shared" si="113"/>
        <v>-16.17668000000009</v>
      </c>
      <c r="K1808" s="34">
        <f t="shared" si="114"/>
        <v>3.8196521525672988E-3</v>
      </c>
      <c r="L1808" s="47"/>
    </row>
    <row r="1809" spans="1:12" x14ac:dyDescent="0.25">
      <c r="A1809" s="73" t="s">
        <v>113</v>
      </c>
      <c r="B1809" s="74" t="s">
        <v>119</v>
      </c>
      <c r="C1809" s="75">
        <v>44955.416666666664</v>
      </c>
      <c r="D1809" s="74">
        <v>0.41220000000000001</v>
      </c>
      <c r="E1809" s="76">
        <v>185701</v>
      </c>
      <c r="F1809" s="77">
        <v>7.0566000000000004</v>
      </c>
      <c r="G1809" s="31">
        <f t="shared" si="115"/>
        <v>0.70566000000000006</v>
      </c>
      <c r="H1809" s="32">
        <f t="shared" si="112"/>
        <v>471.21933000000018</v>
      </c>
      <c r="I1809" s="32">
        <f>MAX($H$19:H1809)</f>
        <v>486.69035000000025</v>
      </c>
      <c r="J1809" s="33">
        <f t="shared" si="113"/>
        <v>-15.471020000000067</v>
      </c>
      <c r="K1809" s="34">
        <f t="shared" si="114"/>
        <v>1.4997651396611023E-3</v>
      </c>
      <c r="L1809" s="47"/>
    </row>
    <row r="1810" spans="1:12" x14ac:dyDescent="0.25">
      <c r="A1810" s="73" t="s">
        <v>108</v>
      </c>
      <c r="B1810" s="74" t="s">
        <v>119</v>
      </c>
      <c r="C1810" s="75">
        <v>44955.75</v>
      </c>
      <c r="D1810" s="74">
        <v>0.39288000000000001</v>
      </c>
      <c r="E1810" s="76">
        <v>132275</v>
      </c>
      <c r="F1810" s="77">
        <v>6.8651</v>
      </c>
      <c r="G1810" s="31">
        <f t="shared" si="115"/>
        <v>0.68651000000000006</v>
      </c>
      <c r="H1810" s="32">
        <f t="shared" si="112"/>
        <v>471.90584000000018</v>
      </c>
      <c r="I1810" s="32">
        <f>MAX($H$19:H1810)</f>
        <v>486.69035000000025</v>
      </c>
      <c r="J1810" s="33">
        <f t="shared" si="113"/>
        <v>-14.784510000000068</v>
      </c>
      <c r="K1810" s="34">
        <f t="shared" si="114"/>
        <v>1.4568799628826845E-3</v>
      </c>
      <c r="L1810" s="47"/>
    </row>
    <row r="1811" spans="1:12" x14ac:dyDescent="0.25">
      <c r="A1811" s="73" t="s">
        <v>111</v>
      </c>
      <c r="B1811" s="74" t="s">
        <v>120</v>
      </c>
      <c r="C1811" s="75">
        <v>44956.333333333336</v>
      </c>
      <c r="D1811" s="74">
        <v>7.218</v>
      </c>
      <c r="E1811" s="76"/>
      <c r="F1811" s="77">
        <v>25.832899999999999</v>
      </c>
      <c r="G1811" s="31">
        <f t="shared" si="115"/>
        <v>2.5832899999999999</v>
      </c>
      <c r="H1811" s="32">
        <f t="shared" si="112"/>
        <v>474.48913000000016</v>
      </c>
      <c r="I1811" s="32">
        <f>MAX($H$19:H1811)</f>
        <v>486.69035000000025</v>
      </c>
      <c r="J1811" s="33">
        <f t="shared" si="113"/>
        <v>-12.201220000000092</v>
      </c>
      <c r="K1811" s="34">
        <f t="shared" si="114"/>
        <v>5.4741640832416394E-3</v>
      </c>
      <c r="L1811" s="47"/>
    </row>
    <row r="1812" spans="1:12" x14ac:dyDescent="0.25">
      <c r="A1812" s="73" t="s">
        <v>110</v>
      </c>
      <c r="B1812" s="74" t="s">
        <v>120</v>
      </c>
      <c r="C1812" s="75">
        <v>44956.416666666664</v>
      </c>
      <c r="D1812" s="74">
        <v>1588</v>
      </c>
      <c r="E1812" s="76"/>
      <c r="F1812" s="77">
        <v>6.6841999999999997</v>
      </c>
      <c r="G1812" s="31">
        <f t="shared" si="115"/>
        <v>0.66842000000000001</v>
      </c>
      <c r="H1812" s="32">
        <f t="shared" si="112"/>
        <v>475.15755000000019</v>
      </c>
      <c r="I1812" s="32">
        <f>MAX($H$19:H1812)</f>
        <v>486.69035000000025</v>
      </c>
      <c r="J1812" s="33">
        <f t="shared" si="113"/>
        <v>-11.532800000000066</v>
      </c>
      <c r="K1812" s="34">
        <f t="shared" si="114"/>
        <v>1.4087150953279171E-3</v>
      </c>
      <c r="L1812" s="47"/>
    </row>
    <row r="1813" spans="1:12" x14ac:dyDescent="0.25">
      <c r="A1813" s="73" t="s">
        <v>111</v>
      </c>
      <c r="B1813" s="74" t="s">
        <v>120</v>
      </c>
      <c r="C1813" s="75">
        <v>44958.5</v>
      </c>
      <c r="D1813" s="74">
        <v>6.8410000000000002</v>
      </c>
      <c r="E1813" s="76"/>
      <c r="F1813" s="77">
        <v>6.6840999999999999</v>
      </c>
      <c r="G1813" s="31">
        <f t="shared" si="115"/>
        <v>0.66841000000000006</v>
      </c>
      <c r="H1813" s="32">
        <f t="shared" si="112"/>
        <v>475.82596000000018</v>
      </c>
      <c r="I1813" s="32">
        <f>MAX($H$19:H1813)</f>
        <v>486.69035000000025</v>
      </c>
      <c r="J1813" s="33">
        <f t="shared" si="113"/>
        <v>-10.864390000000071</v>
      </c>
      <c r="K1813" s="34">
        <f t="shared" si="114"/>
        <v>1.4067123630887579E-3</v>
      </c>
      <c r="L1813" s="47"/>
    </row>
    <row r="1814" spans="1:12" x14ac:dyDescent="0.25">
      <c r="A1814" s="73" t="s">
        <v>108</v>
      </c>
      <c r="B1814" s="74" t="s">
        <v>120</v>
      </c>
      <c r="C1814" s="75">
        <v>44958.666666666664</v>
      </c>
      <c r="D1814" s="74">
        <v>0.37533</v>
      </c>
      <c r="E1814" s="76">
        <v>106326</v>
      </c>
      <c r="F1814" s="77">
        <v>-20.202000000000002</v>
      </c>
      <c r="G1814" s="31">
        <f t="shared" si="115"/>
        <v>-2.0202000000000004</v>
      </c>
      <c r="H1814" s="32">
        <f t="shared" si="112"/>
        <v>473.80576000000019</v>
      </c>
      <c r="I1814" s="32">
        <f>MAX($H$19:H1814)</f>
        <v>486.69035000000025</v>
      </c>
      <c r="J1814" s="33">
        <f t="shared" si="113"/>
        <v>-12.88459000000006</v>
      </c>
      <c r="K1814" s="34">
        <f t="shared" si="114"/>
        <v>-4.2456699924484642E-3</v>
      </c>
      <c r="L1814" s="47"/>
    </row>
    <row r="1815" spans="1:12" x14ac:dyDescent="0.25">
      <c r="A1815" s="73" t="s">
        <v>112</v>
      </c>
      <c r="B1815" s="74" t="s">
        <v>120</v>
      </c>
      <c r="C1815" s="75">
        <v>44958.666666666664</v>
      </c>
      <c r="D1815" s="74"/>
      <c r="E1815" s="76"/>
      <c r="F1815" s="77">
        <v>-20.003800000000002</v>
      </c>
      <c r="G1815" s="31">
        <f t="shared" si="115"/>
        <v>-2.0003800000000003</v>
      </c>
      <c r="H1815" s="32">
        <f t="shared" si="112"/>
        <v>471.80538000000018</v>
      </c>
      <c r="I1815" s="32">
        <f>MAX($H$19:H1815)</f>
        <v>486.69035000000025</v>
      </c>
      <c r="J1815" s="33">
        <f t="shared" si="113"/>
        <v>-14.884970000000067</v>
      </c>
      <c r="K1815" s="34">
        <f t="shared" si="114"/>
        <v>-4.2219410756002551E-3</v>
      </c>
      <c r="L1815" s="47"/>
    </row>
    <row r="1816" spans="1:12" x14ac:dyDescent="0.25">
      <c r="A1816" s="73" t="s">
        <v>112</v>
      </c>
      <c r="B1816" s="74" t="s">
        <v>119</v>
      </c>
      <c r="C1816" s="75">
        <v>44958.833333333336</v>
      </c>
      <c r="D1816" s="74"/>
      <c r="E1816" s="76"/>
      <c r="F1816" s="77">
        <v>40.472099999999998</v>
      </c>
      <c r="G1816" s="31">
        <f t="shared" si="115"/>
        <v>4.0472099999999998</v>
      </c>
      <c r="H1816" s="32">
        <f t="shared" si="112"/>
        <v>475.85259000000019</v>
      </c>
      <c r="I1816" s="32">
        <f>MAX($H$19:H1816)</f>
        <v>486.69035000000025</v>
      </c>
      <c r="J1816" s="33">
        <f t="shared" si="113"/>
        <v>-10.83776000000006</v>
      </c>
      <c r="K1816" s="34">
        <f t="shared" si="114"/>
        <v>8.5781344841806551E-3</v>
      </c>
      <c r="L1816" s="47"/>
    </row>
    <row r="1817" spans="1:12" x14ac:dyDescent="0.25">
      <c r="A1817" s="73" t="s">
        <v>108</v>
      </c>
      <c r="B1817" s="74" t="s">
        <v>119</v>
      </c>
      <c r="C1817" s="75">
        <v>44958.916666666664</v>
      </c>
      <c r="D1817" s="74">
        <v>0.39617000000000002</v>
      </c>
      <c r="E1817" s="76">
        <v>90090</v>
      </c>
      <c r="F1817" s="77">
        <v>15.585500000000001</v>
      </c>
      <c r="G1817" s="31">
        <f t="shared" si="115"/>
        <v>1.5585500000000003</v>
      </c>
      <c r="H1817" s="32">
        <f t="shared" ref="H1817:H1880" si="116">(H1816+G1817)</f>
        <v>477.41114000000022</v>
      </c>
      <c r="I1817" s="32">
        <f>MAX($H$19:H1817)</f>
        <v>486.69035000000025</v>
      </c>
      <c r="J1817" s="33">
        <f t="shared" ref="J1817:J1880" si="117">(H1817-I1817)</f>
        <v>-9.2792100000000346</v>
      </c>
      <c r="K1817" s="34">
        <f t="shared" si="114"/>
        <v>3.2752790102499318E-3</v>
      </c>
      <c r="L1817" s="47"/>
    </row>
    <row r="1818" spans="1:12" x14ac:dyDescent="0.25">
      <c r="A1818" s="73" t="s">
        <v>111</v>
      </c>
      <c r="B1818" s="74" t="s">
        <v>119</v>
      </c>
      <c r="C1818" s="75">
        <v>44958.916666666664</v>
      </c>
      <c r="D1818" s="74">
        <v>7.2169999999999996</v>
      </c>
      <c r="E1818" s="76"/>
      <c r="F1818" s="77">
        <v>6.6486000000000001</v>
      </c>
      <c r="G1818" s="31">
        <f t="shared" si="115"/>
        <v>0.66486000000000001</v>
      </c>
      <c r="H1818" s="32">
        <f t="shared" si="116"/>
        <v>478.07600000000019</v>
      </c>
      <c r="I1818" s="32">
        <f>MAX($H$19:H1818)</f>
        <v>486.69035000000025</v>
      </c>
      <c r="J1818" s="33">
        <f t="shared" si="117"/>
        <v>-8.6143500000000586</v>
      </c>
      <c r="K1818" s="34">
        <f t="shared" si="114"/>
        <v>1.3926361249132491E-3</v>
      </c>
      <c r="L1818" s="47"/>
    </row>
    <row r="1819" spans="1:12" x14ac:dyDescent="0.25">
      <c r="A1819" s="73" t="s">
        <v>113</v>
      </c>
      <c r="B1819" s="74" t="s">
        <v>119</v>
      </c>
      <c r="C1819" s="75">
        <v>44958.916666666664</v>
      </c>
      <c r="D1819" s="74">
        <v>0.41360000000000002</v>
      </c>
      <c r="E1819" s="76"/>
      <c r="F1819" s="77">
        <v>0.73659999999999992</v>
      </c>
      <c r="G1819" s="31">
        <f t="shared" si="115"/>
        <v>7.3659999999999989E-2</v>
      </c>
      <c r="H1819" s="32">
        <f t="shared" si="116"/>
        <v>478.14966000000021</v>
      </c>
      <c r="I1819" s="32">
        <f>MAX($H$19:H1819)</f>
        <v>486.69035000000025</v>
      </c>
      <c r="J1819" s="33">
        <f t="shared" si="117"/>
        <v>-8.5406900000000405</v>
      </c>
      <c r="K1819" s="34">
        <f t="shared" si="114"/>
        <v>1.5407592098326539E-4</v>
      </c>
      <c r="L1819" s="47"/>
    </row>
    <row r="1820" spans="1:12" x14ac:dyDescent="0.25">
      <c r="A1820" s="73" t="s">
        <v>112</v>
      </c>
      <c r="B1820" s="74" t="s">
        <v>119</v>
      </c>
      <c r="C1820" s="75">
        <v>44961</v>
      </c>
      <c r="D1820" s="74"/>
      <c r="E1820" s="76"/>
      <c r="F1820" s="77">
        <v>-9.8513999999999999</v>
      </c>
      <c r="G1820" s="31">
        <f t="shared" si="115"/>
        <v>-0.98514000000000002</v>
      </c>
      <c r="H1820" s="32">
        <f t="shared" si="116"/>
        <v>477.16452000000021</v>
      </c>
      <c r="I1820" s="32">
        <f>MAX($H$19:H1820)</f>
        <v>486.69035000000025</v>
      </c>
      <c r="J1820" s="33">
        <f t="shared" si="117"/>
        <v>-9.5258300000000418</v>
      </c>
      <c r="K1820" s="34">
        <f t="shared" ref="K1820:K1883" si="118">(H1820/H1819)-1</f>
        <v>-2.0603172655189184E-3</v>
      </c>
      <c r="L1820" s="47"/>
    </row>
    <row r="1821" spans="1:12" x14ac:dyDescent="0.25">
      <c r="A1821" s="73" t="s">
        <v>110</v>
      </c>
      <c r="B1821" s="74" t="s">
        <v>119</v>
      </c>
      <c r="C1821" s="75">
        <v>44961.666666666664</v>
      </c>
      <c r="D1821" s="74">
        <v>1679.53</v>
      </c>
      <c r="E1821" s="76"/>
      <c r="F1821" s="77">
        <v>-14.9274</v>
      </c>
      <c r="G1821" s="31">
        <f t="shared" si="115"/>
        <v>-1.4927400000000002</v>
      </c>
      <c r="H1821" s="32">
        <f t="shared" si="116"/>
        <v>475.67178000000018</v>
      </c>
      <c r="I1821" s="32">
        <f>MAX($H$19:H1821)</f>
        <v>486.69035000000025</v>
      </c>
      <c r="J1821" s="33">
        <f t="shared" si="117"/>
        <v>-11.018570000000068</v>
      </c>
      <c r="K1821" s="34">
        <f t="shared" si="118"/>
        <v>-3.1283549749256956E-3</v>
      </c>
      <c r="L1821" s="47"/>
    </row>
    <row r="1822" spans="1:12" x14ac:dyDescent="0.25">
      <c r="A1822" s="73" t="s">
        <v>113</v>
      </c>
      <c r="B1822" s="74" t="s">
        <v>119</v>
      </c>
      <c r="C1822" s="75">
        <v>44961.75</v>
      </c>
      <c r="D1822" s="74">
        <v>0.4153</v>
      </c>
      <c r="E1822" s="76"/>
      <c r="F1822" s="77">
        <v>7.0613000000000001</v>
      </c>
      <c r="G1822" s="31">
        <f t="shared" si="115"/>
        <v>0.70613000000000004</v>
      </c>
      <c r="H1822" s="32">
        <f t="shared" si="116"/>
        <v>476.37791000000016</v>
      </c>
      <c r="I1822" s="32">
        <f>MAX($H$19:H1822)</f>
        <v>486.69035000000025</v>
      </c>
      <c r="J1822" s="33">
        <f t="shared" si="117"/>
        <v>-10.312440000000095</v>
      </c>
      <c r="K1822" s="34">
        <f t="shared" si="118"/>
        <v>1.4844899985446691E-3</v>
      </c>
      <c r="L1822" s="47"/>
    </row>
    <row r="1823" spans="1:12" x14ac:dyDescent="0.25">
      <c r="A1823" s="73" t="s">
        <v>113</v>
      </c>
      <c r="B1823" s="74" t="s">
        <v>120</v>
      </c>
      <c r="C1823" s="75">
        <v>44962.083333333336</v>
      </c>
      <c r="D1823" s="74">
        <v>0.40910000000000002</v>
      </c>
      <c r="E1823" s="76"/>
      <c r="F1823" s="77">
        <v>18.9954</v>
      </c>
      <c r="G1823" s="31">
        <f t="shared" si="115"/>
        <v>1.89954</v>
      </c>
      <c r="H1823" s="32">
        <f t="shared" si="116"/>
        <v>478.27745000000016</v>
      </c>
      <c r="I1823" s="32">
        <f>MAX($H$19:H1823)</f>
        <v>486.69035000000025</v>
      </c>
      <c r="J1823" s="33">
        <f t="shared" si="117"/>
        <v>-8.4129000000000929</v>
      </c>
      <c r="K1823" s="34">
        <f t="shared" si="118"/>
        <v>3.9874644901145562E-3</v>
      </c>
      <c r="L1823" s="47"/>
    </row>
    <row r="1824" spans="1:12" x14ac:dyDescent="0.25">
      <c r="A1824" s="73" t="s">
        <v>108</v>
      </c>
      <c r="B1824" s="74" t="s">
        <v>120</v>
      </c>
      <c r="C1824" s="75">
        <v>44964</v>
      </c>
      <c r="D1824" s="74">
        <v>0.38213999999999998</v>
      </c>
      <c r="E1824" s="76">
        <v>133868</v>
      </c>
      <c r="F1824" s="77">
        <v>-19.9998</v>
      </c>
      <c r="G1824" s="31">
        <f t="shared" si="115"/>
        <v>-1.9999800000000001</v>
      </c>
      <c r="H1824" s="32">
        <f t="shared" si="116"/>
        <v>476.27747000000016</v>
      </c>
      <c r="I1824" s="32">
        <f>MAX($H$19:H1824)</f>
        <v>486.69035000000025</v>
      </c>
      <c r="J1824" s="33">
        <f t="shared" si="117"/>
        <v>-10.412880000000087</v>
      </c>
      <c r="K1824" s="34">
        <f t="shared" si="118"/>
        <v>-4.1816313940788996E-3</v>
      </c>
      <c r="L1824" s="47"/>
    </row>
    <row r="1825" spans="1:12" x14ac:dyDescent="0.25">
      <c r="A1825" s="73" t="s">
        <v>113</v>
      </c>
      <c r="B1825" s="74" t="s">
        <v>120</v>
      </c>
      <c r="C1825" s="75">
        <v>44964.083333333336</v>
      </c>
      <c r="D1825" s="74">
        <v>0.3911</v>
      </c>
      <c r="E1825" s="76"/>
      <c r="F1825" s="77">
        <v>-20.356199999999998</v>
      </c>
      <c r="G1825" s="31">
        <f t="shared" si="115"/>
        <v>-2.0356199999999998</v>
      </c>
      <c r="H1825" s="32">
        <f t="shared" si="116"/>
        <v>474.24185000000017</v>
      </c>
      <c r="I1825" s="32">
        <f>MAX($H$19:H1825)</f>
        <v>486.69035000000025</v>
      </c>
      <c r="J1825" s="33">
        <f t="shared" si="117"/>
        <v>-12.448500000000081</v>
      </c>
      <c r="K1825" s="34">
        <f t="shared" si="118"/>
        <v>-4.2740211918904647E-3</v>
      </c>
      <c r="L1825" s="47"/>
    </row>
    <row r="1826" spans="1:12" x14ac:dyDescent="0.25">
      <c r="A1826" s="73" t="s">
        <v>108</v>
      </c>
      <c r="B1826" s="74" t="s">
        <v>119</v>
      </c>
      <c r="C1826" s="75">
        <v>44964.75</v>
      </c>
      <c r="D1826" s="74">
        <v>0.39385999999999999</v>
      </c>
      <c r="E1826" s="76">
        <v>141242</v>
      </c>
      <c r="F1826" s="77">
        <v>-19.9434</v>
      </c>
      <c r="G1826" s="31">
        <f t="shared" si="115"/>
        <v>-1.9943400000000002</v>
      </c>
      <c r="H1826" s="32">
        <f t="shared" si="116"/>
        <v>472.24751000000015</v>
      </c>
      <c r="I1826" s="32">
        <f>MAX($H$19:H1826)</f>
        <v>486.69035000000025</v>
      </c>
      <c r="J1826" s="33">
        <f t="shared" si="117"/>
        <v>-14.442840000000103</v>
      </c>
      <c r="K1826" s="34">
        <f t="shared" si="118"/>
        <v>-4.205322663953015E-3</v>
      </c>
      <c r="L1826" s="47"/>
    </row>
    <row r="1827" spans="1:12" x14ac:dyDescent="0.25">
      <c r="A1827" s="73" t="s">
        <v>109</v>
      </c>
      <c r="B1827" s="74" t="s">
        <v>120</v>
      </c>
      <c r="C1827" s="75">
        <v>44965.666666666664</v>
      </c>
      <c r="D1827" s="74"/>
      <c r="E1827" s="76"/>
      <c r="F1827" s="77">
        <v>1.3240999999999996</v>
      </c>
      <c r="G1827" s="31">
        <f t="shared" si="115"/>
        <v>0.13240999999999997</v>
      </c>
      <c r="H1827" s="32">
        <f t="shared" si="116"/>
        <v>472.37992000000014</v>
      </c>
      <c r="I1827" s="32">
        <f>MAX($H$19:H1827)</f>
        <v>486.69035000000025</v>
      </c>
      <c r="J1827" s="33">
        <f t="shared" si="117"/>
        <v>-14.31043000000011</v>
      </c>
      <c r="K1827" s="34">
        <f t="shared" si="118"/>
        <v>2.8038263240381944E-4</v>
      </c>
      <c r="L1827" s="47"/>
    </row>
    <row r="1828" spans="1:12" x14ac:dyDescent="0.25">
      <c r="A1828" s="73" t="s">
        <v>111</v>
      </c>
      <c r="B1828" s="74" t="s">
        <v>119</v>
      </c>
      <c r="C1828" s="75">
        <v>44966.416666666664</v>
      </c>
      <c r="D1828" s="74">
        <v>7.6550000000000002</v>
      </c>
      <c r="E1828" s="76"/>
      <c r="F1828" s="77">
        <v>-19.874400000000001</v>
      </c>
      <c r="G1828" s="31">
        <f t="shared" si="115"/>
        <v>-1.9874400000000003</v>
      </c>
      <c r="H1828" s="32">
        <f t="shared" si="116"/>
        <v>470.39248000000015</v>
      </c>
      <c r="I1828" s="32">
        <f>MAX($H$19:H1828)</f>
        <v>486.69035000000025</v>
      </c>
      <c r="J1828" s="33">
        <f t="shared" si="117"/>
        <v>-16.297870000000103</v>
      </c>
      <c r="K1828" s="34">
        <f t="shared" si="118"/>
        <v>-4.2072914530321137E-3</v>
      </c>
      <c r="L1828" s="47"/>
    </row>
    <row r="1829" spans="1:12" x14ac:dyDescent="0.25">
      <c r="A1829" s="73" t="s">
        <v>113</v>
      </c>
      <c r="B1829" s="74" t="s">
        <v>119</v>
      </c>
      <c r="C1829" s="75">
        <v>44966.666666666664</v>
      </c>
      <c r="D1829" s="74">
        <v>0.40200000000000002</v>
      </c>
      <c r="E1829" s="76"/>
      <c r="F1829" s="77">
        <v>-20.249200000000002</v>
      </c>
      <c r="G1829" s="31">
        <f t="shared" si="115"/>
        <v>-2.0249200000000003</v>
      </c>
      <c r="H1829" s="32">
        <f t="shared" si="116"/>
        <v>468.36756000000014</v>
      </c>
      <c r="I1829" s="32">
        <f>MAX($H$19:H1829)</f>
        <v>486.69035000000025</v>
      </c>
      <c r="J1829" s="33">
        <f t="shared" si="117"/>
        <v>-18.322790000000111</v>
      </c>
      <c r="K1829" s="34">
        <f t="shared" si="118"/>
        <v>-4.3047456881113444E-3</v>
      </c>
      <c r="L1829" s="47"/>
    </row>
    <row r="1830" spans="1:12" x14ac:dyDescent="0.25">
      <c r="A1830" s="73" t="s">
        <v>111</v>
      </c>
      <c r="B1830" s="74" t="s">
        <v>120</v>
      </c>
      <c r="C1830" s="75">
        <v>44966.916666666664</v>
      </c>
      <c r="D1830" s="74">
        <v>7.0949999999999998</v>
      </c>
      <c r="E1830" s="76"/>
      <c r="F1830" s="77">
        <v>6.6692999999999998</v>
      </c>
      <c r="G1830" s="31">
        <f t="shared" si="115"/>
        <v>0.66693000000000002</v>
      </c>
      <c r="H1830" s="32">
        <f t="shared" si="116"/>
        <v>469.03449000000012</v>
      </c>
      <c r="I1830" s="32">
        <f>MAX($H$19:H1830)</f>
        <v>486.69035000000025</v>
      </c>
      <c r="J1830" s="33">
        <f t="shared" si="117"/>
        <v>-17.655860000000132</v>
      </c>
      <c r="K1830" s="34">
        <f t="shared" si="118"/>
        <v>1.4239457574729553E-3</v>
      </c>
      <c r="L1830" s="47"/>
    </row>
    <row r="1831" spans="1:12" x14ac:dyDescent="0.25">
      <c r="A1831" s="73" t="s">
        <v>112</v>
      </c>
      <c r="B1831" s="74" t="s">
        <v>120</v>
      </c>
      <c r="C1831" s="75">
        <v>44966.916666666664</v>
      </c>
      <c r="D1831" s="74"/>
      <c r="E1831" s="76"/>
      <c r="F1831" s="77">
        <v>6.7040999999999995</v>
      </c>
      <c r="G1831" s="31">
        <f t="shared" si="115"/>
        <v>0.67040999999999995</v>
      </c>
      <c r="H1831" s="32">
        <f t="shared" si="116"/>
        <v>469.70490000000012</v>
      </c>
      <c r="I1831" s="32">
        <f>MAX($H$19:H1831)</f>
        <v>486.69035000000025</v>
      </c>
      <c r="J1831" s="33">
        <f t="shared" si="117"/>
        <v>-16.985450000000128</v>
      </c>
      <c r="K1831" s="34">
        <f t="shared" si="118"/>
        <v>1.429340516088784E-3</v>
      </c>
      <c r="L1831" s="47"/>
    </row>
    <row r="1832" spans="1:12" x14ac:dyDescent="0.25">
      <c r="A1832" s="73" t="s">
        <v>113</v>
      </c>
      <c r="B1832" s="74" t="s">
        <v>120</v>
      </c>
      <c r="C1832" s="75">
        <v>44966.916666666664</v>
      </c>
      <c r="D1832" s="74">
        <v>0.38540000000000002</v>
      </c>
      <c r="E1832" s="76"/>
      <c r="F1832" s="77">
        <v>6.9150999999999998</v>
      </c>
      <c r="G1832" s="31">
        <f t="shared" si="115"/>
        <v>0.69151000000000007</v>
      </c>
      <c r="H1832" s="32">
        <f t="shared" si="116"/>
        <v>470.39641000000012</v>
      </c>
      <c r="I1832" s="32">
        <f>MAX($H$19:H1832)</f>
        <v>486.69035000000025</v>
      </c>
      <c r="J1832" s="33">
        <f t="shared" si="117"/>
        <v>-16.293940000000134</v>
      </c>
      <c r="K1832" s="34">
        <f t="shared" si="118"/>
        <v>1.4722222399639051E-3</v>
      </c>
      <c r="L1832" s="47"/>
    </row>
    <row r="1833" spans="1:12" x14ac:dyDescent="0.25">
      <c r="A1833" s="73" t="s">
        <v>112</v>
      </c>
      <c r="B1833" s="74" t="s">
        <v>119</v>
      </c>
      <c r="C1833" s="75">
        <v>44969.416666666664</v>
      </c>
      <c r="D1833" s="74"/>
      <c r="E1833" s="76"/>
      <c r="F1833" s="77">
        <v>6.6972999999999994</v>
      </c>
      <c r="G1833" s="31">
        <f t="shared" ref="G1833:G1896" si="119">(F1833*0.1)</f>
        <v>0.66972999999999994</v>
      </c>
      <c r="H1833" s="32">
        <f t="shared" si="116"/>
        <v>471.06614000000013</v>
      </c>
      <c r="I1833" s="32">
        <f>MAX($H$19:H1833)</f>
        <v>486.69035000000025</v>
      </c>
      <c r="J1833" s="33">
        <f t="shared" si="117"/>
        <v>-15.624210000000119</v>
      </c>
      <c r="K1833" s="34">
        <f t="shared" si="118"/>
        <v>1.4237566141288571E-3</v>
      </c>
      <c r="L1833" s="47"/>
    </row>
    <row r="1834" spans="1:12" x14ac:dyDescent="0.25">
      <c r="A1834" s="73" t="s">
        <v>111</v>
      </c>
      <c r="B1834" s="74" t="s">
        <v>119</v>
      </c>
      <c r="C1834" s="75">
        <v>44969.75</v>
      </c>
      <c r="D1834" s="74">
        <v>7.0259999999999998</v>
      </c>
      <c r="E1834" s="76"/>
      <c r="F1834" s="77">
        <v>-20.445999999999998</v>
      </c>
      <c r="G1834" s="31">
        <f t="shared" si="119"/>
        <v>-2.0446</v>
      </c>
      <c r="H1834" s="32">
        <f t="shared" si="116"/>
        <v>469.02154000000013</v>
      </c>
      <c r="I1834" s="32">
        <f>MAX($H$19:H1834)</f>
        <v>486.69035000000025</v>
      </c>
      <c r="J1834" s="33">
        <f t="shared" si="117"/>
        <v>-17.668810000000121</v>
      </c>
      <c r="K1834" s="34">
        <f t="shared" si="118"/>
        <v>-4.3403671509907316E-3</v>
      </c>
      <c r="L1834" s="47"/>
    </row>
    <row r="1835" spans="1:12" x14ac:dyDescent="0.25">
      <c r="A1835" s="73" t="s">
        <v>112</v>
      </c>
      <c r="B1835" s="74" t="s">
        <v>120</v>
      </c>
      <c r="C1835" s="75">
        <v>44969.916666666664</v>
      </c>
      <c r="D1835" s="74"/>
      <c r="E1835" s="76"/>
      <c r="F1835" s="77">
        <v>24.639099999999999</v>
      </c>
      <c r="G1835" s="31">
        <f t="shared" si="119"/>
        <v>2.4639100000000003</v>
      </c>
      <c r="H1835" s="32">
        <f t="shared" si="116"/>
        <v>471.48545000000013</v>
      </c>
      <c r="I1835" s="32">
        <f>MAX($H$19:H1835)</f>
        <v>486.69035000000025</v>
      </c>
      <c r="J1835" s="33">
        <f t="shared" si="117"/>
        <v>-15.204900000000123</v>
      </c>
      <c r="K1835" s="34">
        <f t="shared" si="118"/>
        <v>5.2532981747490659E-3</v>
      </c>
      <c r="L1835" s="47"/>
    </row>
    <row r="1836" spans="1:12" x14ac:dyDescent="0.25">
      <c r="A1836" s="73" t="s">
        <v>111</v>
      </c>
      <c r="B1836" s="74" t="s">
        <v>120</v>
      </c>
      <c r="C1836" s="75">
        <v>44970</v>
      </c>
      <c r="D1836" s="74">
        <v>6.8129999999999997</v>
      </c>
      <c r="E1836" s="76"/>
      <c r="F1836" s="77">
        <v>20.094799999999999</v>
      </c>
      <c r="G1836" s="31">
        <f t="shared" si="119"/>
        <v>2.0094799999999999</v>
      </c>
      <c r="H1836" s="32">
        <f t="shared" si="116"/>
        <v>473.49493000000012</v>
      </c>
      <c r="I1836" s="32">
        <f>MAX($H$19:H1836)</f>
        <v>486.69035000000025</v>
      </c>
      <c r="J1836" s="33">
        <f t="shared" si="117"/>
        <v>-13.195420000000126</v>
      </c>
      <c r="K1836" s="34">
        <f t="shared" si="118"/>
        <v>4.2620191142694885E-3</v>
      </c>
      <c r="L1836" s="47"/>
    </row>
    <row r="1837" spans="1:12" x14ac:dyDescent="0.25">
      <c r="A1837" s="73" t="s">
        <v>113</v>
      </c>
      <c r="B1837" s="74" t="s">
        <v>120</v>
      </c>
      <c r="C1837" s="75">
        <v>44970</v>
      </c>
      <c r="D1837" s="74">
        <v>0.37480000000000002</v>
      </c>
      <c r="E1837" s="76"/>
      <c r="F1837" s="77">
        <v>6.9444999999999997</v>
      </c>
      <c r="G1837" s="31">
        <f t="shared" si="119"/>
        <v>0.69445000000000001</v>
      </c>
      <c r="H1837" s="32">
        <f t="shared" si="116"/>
        <v>474.18938000000014</v>
      </c>
      <c r="I1837" s="32">
        <f>MAX($H$19:H1837)</f>
        <v>486.69035000000025</v>
      </c>
      <c r="J1837" s="33">
        <f t="shared" si="117"/>
        <v>-12.500970000000109</v>
      </c>
      <c r="K1837" s="34">
        <f t="shared" si="118"/>
        <v>1.4666471719138041E-3</v>
      </c>
      <c r="L1837" s="47"/>
    </row>
    <row r="1838" spans="1:12" x14ac:dyDescent="0.25">
      <c r="A1838" s="73" t="s">
        <v>111</v>
      </c>
      <c r="B1838" s="74" t="s">
        <v>119</v>
      </c>
      <c r="C1838" s="75">
        <v>44974.833333333336</v>
      </c>
      <c r="D1838" s="74">
        <v>7.4870000000000001</v>
      </c>
      <c r="E1838" s="76"/>
      <c r="F1838" s="77">
        <v>8.5904999999999987</v>
      </c>
      <c r="G1838" s="31">
        <f t="shared" si="119"/>
        <v>0.85904999999999987</v>
      </c>
      <c r="H1838" s="32">
        <f t="shared" si="116"/>
        <v>475.04843000000017</v>
      </c>
      <c r="I1838" s="32">
        <f>MAX($H$19:H1838)</f>
        <v>486.69035000000025</v>
      </c>
      <c r="J1838" s="33">
        <f t="shared" si="117"/>
        <v>-11.641920000000084</v>
      </c>
      <c r="K1838" s="34">
        <f t="shared" si="118"/>
        <v>1.8116179658009823E-3</v>
      </c>
      <c r="L1838" s="47"/>
    </row>
    <row r="1839" spans="1:12" x14ac:dyDescent="0.25">
      <c r="A1839" s="73" t="s">
        <v>112</v>
      </c>
      <c r="B1839" s="74" t="s">
        <v>119</v>
      </c>
      <c r="C1839" s="75">
        <v>44975.166666666664</v>
      </c>
      <c r="D1839" s="74"/>
      <c r="E1839" s="76"/>
      <c r="F1839" s="77">
        <v>-9.8882000000000012</v>
      </c>
      <c r="G1839" s="31">
        <f t="shared" si="119"/>
        <v>-0.98882000000000014</v>
      </c>
      <c r="H1839" s="32">
        <f t="shared" si="116"/>
        <v>474.05961000000019</v>
      </c>
      <c r="I1839" s="32">
        <f>MAX($H$19:H1839)</f>
        <v>486.69035000000025</v>
      </c>
      <c r="J1839" s="33">
        <f t="shared" si="117"/>
        <v>-12.63074000000006</v>
      </c>
      <c r="K1839" s="34">
        <f t="shared" si="118"/>
        <v>-2.0815140889950401E-3</v>
      </c>
      <c r="L1839" s="47"/>
    </row>
    <row r="1840" spans="1:12" x14ac:dyDescent="0.25">
      <c r="A1840" s="73" t="s">
        <v>113</v>
      </c>
      <c r="B1840" s="74" t="s">
        <v>120</v>
      </c>
      <c r="C1840" s="75">
        <v>44976.166666666664</v>
      </c>
      <c r="D1840" s="74">
        <v>0.39140000000000003</v>
      </c>
      <c r="E1840" s="76"/>
      <c r="F1840" s="77">
        <v>-19.923400000000001</v>
      </c>
      <c r="G1840" s="31">
        <f t="shared" si="119"/>
        <v>-1.9923400000000002</v>
      </c>
      <c r="H1840" s="32">
        <f t="shared" si="116"/>
        <v>472.06727000000018</v>
      </c>
      <c r="I1840" s="32">
        <f>MAX($H$19:H1840)</f>
        <v>486.69035000000025</v>
      </c>
      <c r="J1840" s="33">
        <f t="shared" si="117"/>
        <v>-14.623080000000073</v>
      </c>
      <c r="K1840" s="34">
        <f t="shared" si="118"/>
        <v>-4.2027204131565021E-3</v>
      </c>
      <c r="L1840" s="47"/>
    </row>
    <row r="1841" spans="1:12" x14ac:dyDescent="0.25">
      <c r="A1841" s="73" t="s">
        <v>108</v>
      </c>
      <c r="B1841" s="74" t="s">
        <v>119</v>
      </c>
      <c r="C1841" s="75">
        <v>44976.666666666664</v>
      </c>
      <c r="D1841" s="74">
        <v>0.41094000000000003</v>
      </c>
      <c r="E1841" s="76">
        <v>146198</v>
      </c>
      <c r="F1841" s="77">
        <v>-19.8536</v>
      </c>
      <c r="G1841" s="31">
        <f t="shared" si="119"/>
        <v>-1.98536</v>
      </c>
      <c r="H1841" s="32">
        <f t="shared" si="116"/>
        <v>470.08191000000016</v>
      </c>
      <c r="I1841" s="32">
        <f>MAX($H$19:H1841)</f>
        <v>486.69035000000025</v>
      </c>
      <c r="J1841" s="33">
        <f t="shared" si="117"/>
        <v>-16.608440000000087</v>
      </c>
      <c r="K1841" s="34">
        <f t="shared" si="118"/>
        <v>-4.205671789107579E-3</v>
      </c>
      <c r="L1841" s="47"/>
    </row>
    <row r="1842" spans="1:12" x14ac:dyDescent="0.25">
      <c r="A1842" s="73" t="s">
        <v>108</v>
      </c>
      <c r="B1842" s="74" t="s">
        <v>120</v>
      </c>
      <c r="C1842" s="75">
        <v>44976.833333333336</v>
      </c>
      <c r="D1842" s="74">
        <v>0.4012</v>
      </c>
      <c r="E1842" s="76">
        <v>133868</v>
      </c>
      <c r="F1842" s="77">
        <v>6.7737999999999996</v>
      </c>
      <c r="G1842" s="31">
        <f t="shared" si="119"/>
        <v>0.67737999999999998</v>
      </c>
      <c r="H1842" s="32">
        <f t="shared" si="116"/>
        <v>470.75929000000019</v>
      </c>
      <c r="I1842" s="32">
        <f>MAX($H$19:H1842)</f>
        <v>486.69035000000025</v>
      </c>
      <c r="J1842" s="33">
        <f t="shared" si="117"/>
        <v>-15.931060000000059</v>
      </c>
      <c r="K1842" s="34">
        <f t="shared" si="118"/>
        <v>1.4409829129566898E-3</v>
      </c>
      <c r="L1842" s="47"/>
    </row>
    <row r="1843" spans="1:12" x14ac:dyDescent="0.25">
      <c r="A1843" s="73" t="s">
        <v>108</v>
      </c>
      <c r="B1843" s="74" t="s">
        <v>119</v>
      </c>
      <c r="C1843" s="75">
        <v>44977.416666666664</v>
      </c>
      <c r="D1843" s="74">
        <v>0.40808</v>
      </c>
      <c r="E1843" s="76">
        <v>122774</v>
      </c>
      <c r="F1843" s="77">
        <v>-10.7058</v>
      </c>
      <c r="G1843" s="31">
        <f t="shared" si="119"/>
        <v>-1.0705800000000001</v>
      </c>
      <c r="H1843" s="32">
        <f t="shared" si="116"/>
        <v>469.68871000000019</v>
      </c>
      <c r="I1843" s="32">
        <f>MAX($H$19:H1843)</f>
        <v>486.69035000000025</v>
      </c>
      <c r="J1843" s="33">
        <f t="shared" si="117"/>
        <v>-17.001640000000066</v>
      </c>
      <c r="K1843" s="34">
        <f t="shared" si="118"/>
        <v>-2.2741558642421777E-3</v>
      </c>
      <c r="L1843" s="47"/>
    </row>
    <row r="1844" spans="1:12" x14ac:dyDescent="0.25">
      <c r="A1844" s="73" t="s">
        <v>110</v>
      </c>
      <c r="B1844" s="74" t="s">
        <v>119</v>
      </c>
      <c r="C1844" s="75">
        <v>44977.416666666664</v>
      </c>
      <c r="D1844" s="74">
        <v>1712.14</v>
      </c>
      <c r="E1844" s="76"/>
      <c r="F1844" s="77">
        <v>-20.001199999999997</v>
      </c>
      <c r="G1844" s="31">
        <f t="shared" si="119"/>
        <v>-2.0001199999999999</v>
      </c>
      <c r="H1844" s="32">
        <f t="shared" si="116"/>
        <v>467.6885900000002</v>
      </c>
      <c r="I1844" s="32">
        <f>MAX($H$19:H1844)</f>
        <v>486.69035000000025</v>
      </c>
      <c r="J1844" s="33">
        <f t="shared" si="117"/>
        <v>-19.001760000000047</v>
      </c>
      <c r="K1844" s="34">
        <f t="shared" si="118"/>
        <v>-4.2583948845608122E-3</v>
      </c>
      <c r="L1844" s="47"/>
    </row>
    <row r="1845" spans="1:12" x14ac:dyDescent="0.25">
      <c r="A1845" s="73" t="s">
        <v>109</v>
      </c>
      <c r="B1845" s="74" t="s">
        <v>119</v>
      </c>
      <c r="C1845" s="75">
        <v>44977.5</v>
      </c>
      <c r="D1845" s="74"/>
      <c r="E1845" s="76"/>
      <c r="F1845" s="77">
        <v>5.1196000000000002</v>
      </c>
      <c r="G1845" s="31">
        <f t="shared" si="119"/>
        <v>0.51196000000000008</v>
      </c>
      <c r="H1845" s="32">
        <f t="shared" si="116"/>
        <v>468.20055000000019</v>
      </c>
      <c r="I1845" s="32">
        <f>MAX($H$19:H1845)</f>
        <v>486.69035000000025</v>
      </c>
      <c r="J1845" s="33">
        <f t="shared" si="117"/>
        <v>-18.489800000000059</v>
      </c>
      <c r="K1845" s="34">
        <f t="shared" si="118"/>
        <v>1.0946600172563326E-3</v>
      </c>
      <c r="L1845" s="47"/>
    </row>
    <row r="1846" spans="1:12" x14ac:dyDescent="0.25">
      <c r="A1846" s="73" t="s">
        <v>108</v>
      </c>
      <c r="B1846" s="74" t="s">
        <v>120</v>
      </c>
      <c r="C1846" s="75">
        <v>44978.083333333336</v>
      </c>
      <c r="D1846" s="74">
        <v>0.40115000000000001</v>
      </c>
      <c r="E1846" s="76">
        <v>138312</v>
      </c>
      <c r="F1846" s="77">
        <v>25.988899999999997</v>
      </c>
      <c r="G1846" s="31">
        <f t="shared" si="119"/>
        <v>2.5988899999999999</v>
      </c>
      <c r="H1846" s="32">
        <f t="shared" si="116"/>
        <v>470.79944000000017</v>
      </c>
      <c r="I1846" s="32">
        <f>MAX($H$19:H1846)</f>
        <v>486.69035000000025</v>
      </c>
      <c r="J1846" s="33">
        <f t="shared" si="117"/>
        <v>-15.890910000000076</v>
      </c>
      <c r="K1846" s="34">
        <f t="shared" si="118"/>
        <v>5.5508050983708035E-3</v>
      </c>
      <c r="L1846" s="47"/>
    </row>
    <row r="1847" spans="1:12" x14ac:dyDescent="0.25">
      <c r="A1847" s="73" t="s">
        <v>110</v>
      </c>
      <c r="B1847" s="74" t="s">
        <v>120</v>
      </c>
      <c r="C1847" s="75">
        <v>44978.416666666664</v>
      </c>
      <c r="D1847" s="74">
        <v>1684.62</v>
      </c>
      <c r="E1847" s="76"/>
      <c r="F1847" s="77">
        <v>6.6569000000000003</v>
      </c>
      <c r="G1847" s="31">
        <f t="shared" si="119"/>
        <v>0.66569000000000011</v>
      </c>
      <c r="H1847" s="32">
        <f t="shared" si="116"/>
        <v>471.46513000000016</v>
      </c>
      <c r="I1847" s="32">
        <f>MAX($H$19:H1847)</f>
        <v>486.69035000000025</v>
      </c>
      <c r="J1847" s="33">
        <f t="shared" si="117"/>
        <v>-15.225220000000093</v>
      </c>
      <c r="K1847" s="34">
        <f t="shared" si="118"/>
        <v>1.4139566521149671E-3</v>
      </c>
      <c r="L1847" s="47"/>
    </row>
    <row r="1848" spans="1:12" x14ac:dyDescent="0.25">
      <c r="A1848" s="73" t="s">
        <v>109</v>
      </c>
      <c r="B1848" s="74" t="s">
        <v>120</v>
      </c>
      <c r="C1848" s="75">
        <v>44978.5</v>
      </c>
      <c r="D1848" s="74"/>
      <c r="E1848" s="76"/>
      <c r="F1848" s="77">
        <v>4.3468</v>
      </c>
      <c r="G1848" s="31">
        <f t="shared" si="119"/>
        <v>0.43468000000000001</v>
      </c>
      <c r="H1848" s="32">
        <f t="shared" si="116"/>
        <v>471.89981000000017</v>
      </c>
      <c r="I1848" s="32">
        <f>MAX($H$19:H1848)</f>
        <v>486.69035000000025</v>
      </c>
      <c r="J1848" s="33">
        <f t="shared" si="117"/>
        <v>-14.790540000000078</v>
      </c>
      <c r="K1848" s="34">
        <f t="shared" si="118"/>
        <v>9.2197698693019525E-4</v>
      </c>
      <c r="L1848" s="47"/>
    </row>
    <row r="1849" spans="1:12" x14ac:dyDescent="0.25">
      <c r="A1849" s="73" t="s">
        <v>113</v>
      </c>
      <c r="B1849" s="74" t="s">
        <v>119</v>
      </c>
      <c r="C1849" s="75">
        <v>44980.333333333336</v>
      </c>
      <c r="D1849" s="74">
        <v>0.39639999999999997</v>
      </c>
      <c r="E1849" s="76"/>
      <c r="F1849" s="77">
        <v>-15.362400000000001</v>
      </c>
      <c r="G1849" s="31">
        <f t="shared" si="119"/>
        <v>-1.5362400000000003</v>
      </c>
      <c r="H1849" s="32">
        <f t="shared" si="116"/>
        <v>470.36357000000015</v>
      </c>
      <c r="I1849" s="32">
        <f>MAX($H$19:H1849)</f>
        <v>486.69035000000025</v>
      </c>
      <c r="J1849" s="33">
        <f t="shared" si="117"/>
        <v>-16.326780000000099</v>
      </c>
      <c r="K1849" s="34">
        <f t="shared" si="118"/>
        <v>-3.2554367843462551E-3</v>
      </c>
      <c r="L1849" s="47"/>
    </row>
    <row r="1850" spans="1:12" x14ac:dyDescent="0.25">
      <c r="A1850" s="73" t="s">
        <v>108</v>
      </c>
      <c r="B1850" s="74" t="s">
        <v>120</v>
      </c>
      <c r="C1850" s="75">
        <v>44980.75</v>
      </c>
      <c r="D1850" s="74">
        <v>0.38114999999999999</v>
      </c>
      <c r="E1850" s="76">
        <v>125078</v>
      </c>
      <c r="F1850" s="77">
        <v>3.8774000000000002</v>
      </c>
      <c r="G1850" s="31">
        <f t="shared" si="119"/>
        <v>0.38774000000000003</v>
      </c>
      <c r="H1850" s="32">
        <f t="shared" si="116"/>
        <v>470.75131000000016</v>
      </c>
      <c r="I1850" s="32">
        <f>MAX($H$19:H1850)</f>
        <v>486.69035000000025</v>
      </c>
      <c r="J1850" s="33">
        <f t="shared" si="117"/>
        <v>-15.939040000000091</v>
      </c>
      <c r="K1850" s="34">
        <f t="shared" si="118"/>
        <v>8.2434105175277494E-4</v>
      </c>
      <c r="L1850" s="47"/>
    </row>
    <row r="1851" spans="1:12" x14ac:dyDescent="0.25">
      <c r="A1851" s="73" t="s">
        <v>109</v>
      </c>
      <c r="B1851" s="74" t="s">
        <v>120</v>
      </c>
      <c r="C1851" s="75">
        <v>44980.75</v>
      </c>
      <c r="D1851" s="74"/>
      <c r="E1851" s="76"/>
      <c r="F1851" s="77">
        <v>24.223699999999997</v>
      </c>
      <c r="G1851" s="31">
        <f t="shared" si="119"/>
        <v>2.4223699999999999</v>
      </c>
      <c r="H1851" s="32">
        <f t="shared" si="116"/>
        <v>473.17368000000016</v>
      </c>
      <c r="I1851" s="32">
        <f>MAX($H$19:H1851)</f>
        <v>486.69035000000025</v>
      </c>
      <c r="J1851" s="33">
        <f t="shared" si="117"/>
        <v>-13.51667000000009</v>
      </c>
      <c r="K1851" s="34">
        <f t="shared" si="118"/>
        <v>5.1457530728911127E-3</v>
      </c>
      <c r="L1851" s="47"/>
    </row>
    <row r="1852" spans="1:12" x14ac:dyDescent="0.25">
      <c r="A1852" s="73" t="s">
        <v>113</v>
      </c>
      <c r="B1852" s="74" t="s">
        <v>120</v>
      </c>
      <c r="C1852" s="75">
        <v>44980.75</v>
      </c>
      <c r="D1852" s="74">
        <v>0.38740000000000002</v>
      </c>
      <c r="E1852" s="76"/>
      <c r="F1852" s="77">
        <v>-5.2227999999999994</v>
      </c>
      <c r="G1852" s="31">
        <f t="shared" si="119"/>
        <v>-0.52227999999999997</v>
      </c>
      <c r="H1852" s="32">
        <f t="shared" si="116"/>
        <v>472.65140000000014</v>
      </c>
      <c r="I1852" s="32">
        <f>MAX($H$19:H1852)</f>
        <v>486.69035000000025</v>
      </c>
      <c r="J1852" s="33">
        <f t="shared" si="117"/>
        <v>-14.038950000000114</v>
      </c>
      <c r="K1852" s="34">
        <f t="shared" si="118"/>
        <v>-1.1037807512878084E-3</v>
      </c>
      <c r="L1852" s="47"/>
    </row>
    <row r="1853" spans="1:12" x14ac:dyDescent="0.25">
      <c r="A1853" s="73" t="s">
        <v>110</v>
      </c>
      <c r="B1853" s="74" t="s">
        <v>120</v>
      </c>
      <c r="C1853" s="75">
        <v>44981.666666666664</v>
      </c>
      <c r="D1853" s="74">
        <v>1602.85</v>
      </c>
      <c r="E1853" s="76"/>
      <c r="F1853" s="77">
        <v>6.7629999999999999</v>
      </c>
      <c r="G1853" s="31">
        <f t="shared" si="119"/>
        <v>0.67630000000000001</v>
      </c>
      <c r="H1853" s="32">
        <f t="shared" si="116"/>
        <v>473.32770000000016</v>
      </c>
      <c r="I1853" s="32">
        <f>MAX($H$19:H1853)</f>
        <v>486.69035000000025</v>
      </c>
      <c r="J1853" s="33">
        <f t="shared" si="117"/>
        <v>-13.362650000000087</v>
      </c>
      <c r="K1853" s="34">
        <f t="shared" si="118"/>
        <v>1.4308642690998852E-3</v>
      </c>
      <c r="L1853" s="47"/>
    </row>
    <row r="1854" spans="1:12" x14ac:dyDescent="0.25">
      <c r="A1854" s="73" t="s">
        <v>113</v>
      </c>
      <c r="B1854" s="74" t="s">
        <v>120</v>
      </c>
      <c r="C1854" s="75">
        <v>44984.416666666664</v>
      </c>
      <c r="D1854" s="74">
        <v>0.37259999999999999</v>
      </c>
      <c r="E1854" s="76"/>
      <c r="F1854" s="77">
        <v>-19.499400000000001</v>
      </c>
      <c r="G1854" s="31">
        <f t="shared" si="119"/>
        <v>-1.9499400000000002</v>
      </c>
      <c r="H1854" s="32">
        <f t="shared" si="116"/>
        <v>471.37776000000014</v>
      </c>
      <c r="I1854" s="32">
        <f>MAX($H$19:H1854)</f>
        <v>486.69035000000025</v>
      </c>
      <c r="J1854" s="33">
        <f t="shared" si="117"/>
        <v>-15.312590000000114</v>
      </c>
      <c r="K1854" s="34">
        <f t="shared" si="118"/>
        <v>-4.1196405788210821E-3</v>
      </c>
      <c r="L1854" s="47"/>
    </row>
    <row r="1855" spans="1:12" x14ac:dyDescent="0.25">
      <c r="A1855" s="73" t="s">
        <v>113</v>
      </c>
      <c r="B1855" s="74" t="s">
        <v>119</v>
      </c>
      <c r="C1855" s="75">
        <v>44984.666666666664</v>
      </c>
      <c r="D1855" s="74">
        <v>0.378</v>
      </c>
      <c r="E1855" s="76"/>
      <c r="F1855" s="77">
        <v>-19.735199999999999</v>
      </c>
      <c r="G1855" s="31">
        <f t="shared" si="119"/>
        <v>-1.9735199999999999</v>
      </c>
      <c r="H1855" s="32">
        <f t="shared" si="116"/>
        <v>469.40424000000013</v>
      </c>
      <c r="I1855" s="32">
        <f>MAX($H$19:H1855)</f>
        <v>486.69035000000025</v>
      </c>
      <c r="J1855" s="33">
        <f t="shared" si="117"/>
        <v>-17.286110000000122</v>
      </c>
      <c r="K1855" s="34">
        <f t="shared" si="118"/>
        <v>-4.1867057962174936E-3</v>
      </c>
      <c r="L1855" s="47"/>
    </row>
    <row r="1856" spans="1:12" x14ac:dyDescent="0.25">
      <c r="A1856" s="73" t="s">
        <v>110</v>
      </c>
      <c r="B1856" s="74" t="s">
        <v>119</v>
      </c>
      <c r="C1856" s="75">
        <v>44985.75</v>
      </c>
      <c r="D1856" s="74">
        <v>1643.99</v>
      </c>
      <c r="E1856" s="76"/>
      <c r="F1856" s="77">
        <v>-20.325800000000001</v>
      </c>
      <c r="G1856" s="31">
        <f t="shared" si="119"/>
        <v>-2.0325800000000003</v>
      </c>
      <c r="H1856" s="32">
        <f t="shared" si="116"/>
        <v>467.37166000000013</v>
      </c>
      <c r="I1856" s="32">
        <f>MAX($H$19:H1856)</f>
        <v>486.69035000000025</v>
      </c>
      <c r="J1856" s="33">
        <f t="shared" si="117"/>
        <v>-19.318690000000117</v>
      </c>
      <c r="K1856" s="34">
        <f t="shared" si="118"/>
        <v>-4.3301270563725902E-3</v>
      </c>
      <c r="L1856" s="47"/>
    </row>
    <row r="1857" spans="1:12" x14ac:dyDescent="0.25">
      <c r="A1857" s="73" t="s">
        <v>110</v>
      </c>
      <c r="B1857" s="74" t="s">
        <v>120</v>
      </c>
      <c r="C1857" s="75">
        <v>44985.916666666664</v>
      </c>
      <c r="D1857" s="74">
        <v>1605.52</v>
      </c>
      <c r="E1857" s="76"/>
      <c r="F1857" s="77">
        <v>-19.995999999999999</v>
      </c>
      <c r="G1857" s="31">
        <f t="shared" si="119"/>
        <v>-1.9996</v>
      </c>
      <c r="H1857" s="32">
        <f t="shared" si="116"/>
        <v>465.37206000000015</v>
      </c>
      <c r="I1857" s="32">
        <f>MAX($H$19:H1857)</f>
        <v>486.69035000000025</v>
      </c>
      <c r="J1857" s="33">
        <f t="shared" si="117"/>
        <v>-21.318290000000104</v>
      </c>
      <c r="K1857" s="34">
        <f t="shared" si="118"/>
        <v>-4.2783937733836819E-3</v>
      </c>
      <c r="L1857" s="47"/>
    </row>
    <row r="1858" spans="1:12" x14ac:dyDescent="0.25">
      <c r="A1858" s="73" t="s">
        <v>111</v>
      </c>
      <c r="B1858" s="74" t="s">
        <v>120</v>
      </c>
      <c r="C1858" s="75">
        <v>44986</v>
      </c>
      <c r="D1858" s="74">
        <v>7.19</v>
      </c>
      <c r="E1858" s="76"/>
      <c r="F1858" s="77">
        <v>-19.948800000000002</v>
      </c>
      <c r="G1858" s="31">
        <f t="shared" si="119"/>
        <v>-1.9948800000000002</v>
      </c>
      <c r="H1858" s="32">
        <f t="shared" si="116"/>
        <v>463.37718000000012</v>
      </c>
      <c r="I1858" s="32">
        <f>MAX($H$19:H1858)</f>
        <v>486.69035000000025</v>
      </c>
      <c r="J1858" s="33">
        <f t="shared" si="117"/>
        <v>-23.313170000000127</v>
      </c>
      <c r="K1858" s="34">
        <f t="shared" si="118"/>
        <v>-4.2866346552906665E-3</v>
      </c>
      <c r="L1858" s="47"/>
    </row>
    <row r="1859" spans="1:12" x14ac:dyDescent="0.25">
      <c r="A1859" s="73" t="s">
        <v>112</v>
      </c>
      <c r="B1859" s="74" t="s">
        <v>120</v>
      </c>
      <c r="C1859" s="75">
        <v>44986</v>
      </c>
      <c r="D1859" s="74"/>
      <c r="E1859" s="76"/>
      <c r="F1859" s="77">
        <v>-19.678800000000003</v>
      </c>
      <c r="G1859" s="31">
        <f t="shared" si="119"/>
        <v>-1.9678800000000003</v>
      </c>
      <c r="H1859" s="32">
        <f t="shared" si="116"/>
        <v>461.40930000000014</v>
      </c>
      <c r="I1859" s="32">
        <f>MAX($H$19:H1859)</f>
        <v>486.69035000000025</v>
      </c>
      <c r="J1859" s="33">
        <f t="shared" si="117"/>
        <v>-25.281050000000107</v>
      </c>
      <c r="K1859" s="34">
        <f t="shared" si="118"/>
        <v>-4.2468211317613358E-3</v>
      </c>
      <c r="L1859" s="47"/>
    </row>
    <row r="1860" spans="1:12" x14ac:dyDescent="0.25">
      <c r="A1860" s="73" t="s">
        <v>113</v>
      </c>
      <c r="B1860" s="74" t="s">
        <v>120</v>
      </c>
      <c r="C1860" s="75">
        <v>44986.083333333336</v>
      </c>
      <c r="D1860" s="74">
        <v>0.37409999999999999</v>
      </c>
      <c r="E1860" s="76"/>
      <c r="F1860" s="77">
        <v>-19.753</v>
      </c>
      <c r="G1860" s="31">
        <f t="shared" si="119"/>
        <v>-1.9753000000000001</v>
      </c>
      <c r="H1860" s="32">
        <f t="shared" si="116"/>
        <v>459.43400000000014</v>
      </c>
      <c r="I1860" s="32">
        <f>MAX($H$19:H1860)</f>
        <v>486.69035000000025</v>
      </c>
      <c r="J1860" s="33">
        <f t="shared" si="117"/>
        <v>-27.256350000000111</v>
      </c>
      <c r="K1860" s="34">
        <f t="shared" si="118"/>
        <v>-4.2810147086328465E-3</v>
      </c>
      <c r="L1860" s="47"/>
    </row>
    <row r="1861" spans="1:12" x14ac:dyDescent="0.25">
      <c r="A1861" s="73" t="s">
        <v>109</v>
      </c>
      <c r="B1861" s="74" t="s">
        <v>119</v>
      </c>
      <c r="C1861" s="75">
        <v>44986.25</v>
      </c>
      <c r="D1861" s="74"/>
      <c r="E1861" s="76"/>
      <c r="F1861" s="77">
        <v>6.6666999999999996</v>
      </c>
      <c r="G1861" s="31">
        <f t="shared" si="119"/>
        <v>0.66666999999999998</v>
      </c>
      <c r="H1861" s="32">
        <f t="shared" si="116"/>
        <v>460.10067000000015</v>
      </c>
      <c r="I1861" s="32">
        <f>MAX($H$19:H1861)</f>
        <v>486.69035000000025</v>
      </c>
      <c r="J1861" s="33">
        <f t="shared" si="117"/>
        <v>-26.589680000000101</v>
      </c>
      <c r="K1861" s="34">
        <f t="shared" si="118"/>
        <v>1.4510680533004194E-3</v>
      </c>
      <c r="L1861" s="47"/>
    </row>
    <row r="1862" spans="1:12" x14ac:dyDescent="0.25">
      <c r="A1862" s="73" t="s">
        <v>110</v>
      </c>
      <c r="B1862" s="74" t="s">
        <v>119</v>
      </c>
      <c r="C1862" s="75">
        <v>44986.25</v>
      </c>
      <c r="D1862" s="74">
        <v>1651.16</v>
      </c>
      <c r="E1862" s="76"/>
      <c r="F1862" s="77">
        <v>6.6433</v>
      </c>
      <c r="G1862" s="31">
        <f t="shared" si="119"/>
        <v>0.66433000000000009</v>
      </c>
      <c r="H1862" s="32">
        <f t="shared" si="116"/>
        <v>460.76500000000016</v>
      </c>
      <c r="I1862" s="32">
        <f>MAX($H$19:H1862)</f>
        <v>486.69035000000025</v>
      </c>
      <c r="J1862" s="33">
        <f t="shared" si="117"/>
        <v>-25.925350000000094</v>
      </c>
      <c r="K1862" s="34">
        <f t="shared" si="118"/>
        <v>1.4438796622486816E-3</v>
      </c>
      <c r="L1862" s="47"/>
    </row>
    <row r="1863" spans="1:12" x14ac:dyDescent="0.25">
      <c r="A1863" s="73" t="s">
        <v>111</v>
      </c>
      <c r="B1863" s="74" t="s">
        <v>119</v>
      </c>
      <c r="C1863" s="75">
        <v>44986.333333333336</v>
      </c>
      <c r="D1863" s="74">
        <v>7.3949999999999996</v>
      </c>
      <c r="E1863" s="76"/>
      <c r="F1863" s="77">
        <v>6.7634000000000007</v>
      </c>
      <c r="G1863" s="31">
        <f t="shared" si="119"/>
        <v>0.67634000000000016</v>
      </c>
      <c r="H1863" s="32">
        <f t="shared" si="116"/>
        <v>461.44134000000014</v>
      </c>
      <c r="I1863" s="32">
        <f>MAX($H$19:H1863)</f>
        <v>486.69035000000025</v>
      </c>
      <c r="J1863" s="33">
        <f t="shared" si="117"/>
        <v>-25.249010000000112</v>
      </c>
      <c r="K1863" s="34">
        <f t="shared" si="118"/>
        <v>1.4678632274587322E-3</v>
      </c>
      <c r="L1863" s="47"/>
    </row>
    <row r="1864" spans="1:12" x14ac:dyDescent="0.25">
      <c r="A1864" s="73" t="s">
        <v>113</v>
      </c>
      <c r="B1864" s="74" t="s">
        <v>119</v>
      </c>
      <c r="C1864" s="75">
        <v>44986.416666666664</v>
      </c>
      <c r="D1864" s="74">
        <v>0.38190000000000002</v>
      </c>
      <c r="E1864" s="76"/>
      <c r="F1864" s="77">
        <v>-14.9856</v>
      </c>
      <c r="G1864" s="31">
        <f t="shared" si="119"/>
        <v>-1.4985600000000001</v>
      </c>
      <c r="H1864" s="32">
        <f t="shared" si="116"/>
        <v>459.94278000000014</v>
      </c>
      <c r="I1864" s="32">
        <f>MAX($H$19:H1864)</f>
        <v>486.69035000000025</v>
      </c>
      <c r="J1864" s="33">
        <f t="shared" si="117"/>
        <v>-26.74757000000011</v>
      </c>
      <c r="K1864" s="34">
        <f t="shared" si="118"/>
        <v>-3.2475633847630636E-3</v>
      </c>
      <c r="L1864" s="47"/>
    </row>
    <row r="1865" spans="1:12" x14ac:dyDescent="0.25">
      <c r="A1865" s="73" t="s">
        <v>108</v>
      </c>
      <c r="B1865" s="74" t="s">
        <v>120</v>
      </c>
      <c r="C1865" s="75">
        <v>44989.916666666664</v>
      </c>
      <c r="D1865" s="74">
        <v>0.33406000000000002</v>
      </c>
      <c r="E1865" s="76">
        <v>212992</v>
      </c>
      <c r="F1865" s="77">
        <v>0.89460000000000039</v>
      </c>
      <c r="G1865" s="31">
        <f t="shared" si="119"/>
        <v>8.9460000000000039E-2</v>
      </c>
      <c r="H1865" s="32">
        <f t="shared" si="116"/>
        <v>460.03224000000012</v>
      </c>
      <c r="I1865" s="32">
        <f>MAX($H$19:H1865)</f>
        <v>486.69035000000025</v>
      </c>
      <c r="J1865" s="33">
        <f t="shared" si="117"/>
        <v>-26.658110000000136</v>
      </c>
      <c r="K1865" s="34">
        <f t="shared" si="118"/>
        <v>1.9450245528362942E-4</v>
      </c>
      <c r="L1865" s="47"/>
    </row>
    <row r="1866" spans="1:12" x14ac:dyDescent="0.25">
      <c r="A1866" s="73" t="s">
        <v>108</v>
      </c>
      <c r="B1866" s="74" t="s">
        <v>120</v>
      </c>
      <c r="C1866" s="75">
        <v>44991.25</v>
      </c>
      <c r="D1866" s="74">
        <v>0.33316000000000001</v>
      </c>
      <c r="E1866" s="76">
        <v>194931</v>
      </c>
      <c r="F1866" s="77">
        <v>7.1150000000000002</v>
      </c>
      <c r="G1866" s="31">
        <f t="shared" si="119"/>
        <v>0.71150000000000002</v>
      </c>
      <c r="H1866" s="32">
        <f t="shared" si="116"/>
        <v>460.74374000000012</v>
      </c>
      <c r="I1866" s="32">
        <f>MAX($H$19:H1866)</f>
        <v>486.69035000000025</v>
      </c>
      <c r="J1866" s="33">
        <f t="shared" si="117"/>
        <v>-25.946610000000135</v>
      </c>
      <c r="K1866" s="34">
        <f t="shared" si="118"/>
        <v>1.5466307317939521E-3</v>
      </c>
      <c r="L1866" s="47"/>
    </row>
    <row r="1867" spans="1:12" x14ac:dyDescent="0.25">
      <c r="A1867" s="73" t="s">
        <v>111</v>
      </c>
      <c r="B1867" s="74" t="s">
        <v>119</v>
      </c>
      <c r="C1867" s="75">
        <v>44991.75</v>
      </c>
      <c r="D1867" s="74">
        <v>6.94</v>
      </c>
      <c r="E1867" s="76"/>
      <c r="F1867" s="77">
        <v>-19.897400000000001</v>
      </c>
      <c r="G1867" s="31">
        <f t="shared" si="119"/>
        <v>-1.9897400000000003</v>
      </c>
      <c r="H1867" s="32">
        <f t="shared" si="116"/>
        <v>458.75400000000013</v>
      </c>
      <c r="I1867" s="32">
        <f>MAX($H$19:H1867)</f>
        <v>486.69035000000025</v>
      </c>
      <c r="J1867" s="33">
        <f t="shared" si="117"/>
        <v>-27.936350000000118</v>
      </c>
      <c r="K1867" s="34">
        <f t="shared" si="118"/>
        <v>-4.3185394119515941E-3</v>
      </c>
      <c r="L1867" s="47"/>
    </row>
    <row r="1868" spans="1:12" x14ac:dyDescent="0.25">
      <c r="A1868" s="73" t="s">
        <v>108</v>
      </c>
      <c r="B1868" s="74" t="s">
        <v>120</v>
      </c>
      <c r="C1868" s="75">
        <v>44992.5</v>
      </c>
      <c r="D1868" s="74">
        <v>0.32607999999999998</v>
      </c>
      <c r="E1868" s="76">
        <v>208333</v>
      </c>
      <c r="F1868" s="77">
        <v>3.0625</v>
      </c>
      <c r="G1868" s="31">
        <f t="shared" si="119"/>
        <v>0.30625000000000002</v>
      </c>
      <c r="H1868" s="32">
        <f t="shared" si="116"/>
        <v>459.06025000000011</v>
      </c>
      <c r="I1868" s="32">
        <f>MAX($H$19:H1868)</f>
        <v>486.69035000000025</v>
      </c>
      <c r="J1868" s="33">
        <f t="shared" si="117"/>
        <v>-27.630100000000141</v>
      </c>
      <c r="K1868" s="34">
        <f t="shared" si="118"/>
        <v>6.6756911111398587E-4</v>
      </c>
      <c r="L1868" s="47"/>
    </row>
    <row r="1869" spans="1:12" x14ac:dyDescent="0.25">
      <c r="A1869" s="73" t="s">
        <v>111</v>
      </c>
      <c r="B1869" s="74" t="s">
        <v>120</v>
      </c>
      <c r="C1869" s="75">
        <v>44992.5</v>
      </c>
      <c r="D1869" s="74">
        <v>6.8159999999999998</v>
      </c>
      <c r="E1869" s="76"/>
      <c r="F1869" s="77">
        <v>6.7512999999999996</v>
      </c>
      <c r="G1869" s="31">
        <f t="shared" si="119"/>
        <v>0.67513000000000001</v>
      </c>
      <c r="H1869" s="32">
        <f t="shared" si="116"/>
        <v>459.73538000000013</v>
      </c>
      <c r="I1869" s="32">
        <f>MAX($H$19:H1869)</f>
        <v>486.69035000000025</v>
      </c>
      <c r="J1869" s="33">
        <f t="shared" si="117"/>
        <v>-26.954970000000117</v>
      </c>
      <c r="K1869" s="34">
        <f t="shared" si="118"/>
        <v>1.4706784131277573E-3</v>
      </c>
      <c r="L1869" s="47"/>
    </row>
    <row r="1870" spans="1:12" x14ac:dyDescent="0.25">
      <c r="A1870" s="73" t="s">
        <v>112</v>
      </c>
      <c r="B1870" s="74" t="s">
        <v>120</v>
      </c>
      <c r="C1870" s="75">
        <v>44992.916666666664</v>
      </c>
      <c r="D1870" s="74"/>
      <c r="E1870" s="76"/>
      <c r="F1870" s="77">
        <v>-20.004200000000001</v>
      </c>
      <c r="G1870" s="31">
        <f t="shared" si="119"/>
        <v>-2.0004200000000001</v>
      </c>
      <c r="H1870" s="32">
        <f t="shared" si="116"/>
        <v>457.73496000000011</v>
      </c>
      <c r="I1870" s="32">
        <f>MAX($H$19:H1870)</f>
        <v>486.69035000000025</v>
      </c>
      <c r="J1870" s="33">
        <f t="shared" si="117"/>
        <v>-28.955390000000136</v>
      </c>
      <c r="K1870" s="34">
        <f t="shared" si="118"/>
        <v>-4.3512422298236375E-3</v>
      </c>
      <c r="L1870" s="47"/>
    </row>
    <row r="1871" spans="1:12" x14ac:dyDescent="0.25">
      <c r="A1871" s="73" t="s">
        <v>108</v>
      </c>
      <c r="B1871" s="74" t="s">
        <v>120</v>
      </c>
      <c r="C1871" s="75">
        <v>44993.333333333336</v>
      </c>
      <c r="D1871" s="74">
        <v>0.32242999999999999</v>
      </c>
      <c r="E1871" s="76">
        <v>167504</v>
      </c>
      <c r="F1871" s="77">
        <v>2.4455000000000009</v>
      </c>
      <c r="G1871" s="31">
        <f t="shared" si="119"/>
        <v>0.2445500000000001</v>
      </c>
      <c r="H1871" s="32">
        <f t="shared" si="116"/>
        <v>457.97951000000012</v>
      </c>
      <c r="I1871" s="32">
        <f>MAX($H$19:H1871)</f>
        <v>486.69035000000025</v>
      </c>
      <c r="J1871" s="33">
        <f t="shared" si="117"/>
        <v>-28.710840000000132</v>
      </c>
      <c r="K1871" s="34">
        <f t="shared" si="118"/>
        <v>5.3426113661925179E-4</v>
      </c>
      <c r="L1871" s="47"/>
    </row>
    <row r="1872" spans="1:12" x14ac:dyDescent="0.25">
      <c r="A1872" s="73" t="s">
        <v>113</v>
      </c>
      <c r="B1872" s="74" t="s">
        <v>119</v>
      </c>
      <c r="C1872" s="75">
        <v>44993.583333333336</v>
      </c>
      <c r="D1872" s="74">
        <v>0.39650000000000002</v>
      </c>
      <c r="E1872" s="76"/>
      <c r="F1872" s="77">
        <v>-19.986800000000002</v>
      </c>
      <c r="G1872" s="31">
        <f t="shared" si="119"/>
        <v>-1.9986800000000002</v>
      </c>
      <c r="H1872" s="32">
        <f t="shared" si="116"/>
        <v>455.98083000000014</v>
      </c>
      <c r="I1872" s="32">
        <f>MAX($H$19:H1872)</f>
        <v>486.69035000000025</v>
      </c>
      <c r="J1872" s="33">
        <f t="shared" si="117"/>
        <v>-30.709520000000111</v>
      </c>
      <c r="K1872" s="34">
        <f t="shared" si="118"/>
        <v>-4.3641253732071839E-3</v>
      </c>
      <c r="L1872" s="47"/>
    </row>
    <row r="1873" spans="1:12" x14ac:dyDescent="0.25">
      <c r="A1873" s="73" t="s">
        <v>111</v>
      </c>
      <c r="B1873" s="74" t="s">
        <v>120</v>
      </c>
      <c r="C1873" s="75">
        <v>44993.666666666664</v>
      </c>
      <c r="D1873" s="74">
        <v>6.7169999999999996</v>
      </c>
      <c r="E1873" s="76"/>
      <c r="F1873" s="77">
        <v>15.443099999999999</v>
      </c>
      <c r="G1873" s="31">
        <f t="shared" si="119"/>
        <v>1.5443100000000001</v>
      </c>
      <c r="H1873" s="32">
        <f t="shared" si="116"/>
        <v>457.52514000000014</v>
      </c>
      <c r="I1873" s="32">
        <f>MAX($H$19:H1873)</f>
        <v>486.69035000000025</v>
      </c>
      <c r="J1873" s="33">
        <f t="shared" si="117"/>
        <v>-29.165210000000116</v>
      </c>
      <c r="K1873" s="34">
        <f t="shared" si="118"/>
        <v>3.3867871155899287E-3</v>
      </c>
      <c r="L1873" s="47"/>
    </row>
    <row r="1874" spans="1:12" x14ac:dyDescent="0.25">
      <c r="A1874" s="73" t="s">
        <v>109</v>
      </c>
      <c r="B1874" s="74" t="s">
        <v>120</v>
      </c>
      <c r="C1874" s="75">
        <v>44994.083333333336</v>
      </c>
      <c r="D1874" s="74"/>
      <c r="E1874" s="76"/>
      <c r="F1874" s="77">
        <v>69.691299999999998</v>
      </c>
      <c r="G1874" s="31">
        <f t="shared" si="119"/>
        <v>6.9691299999999998</v>
      </c>
      <c r="H1874" s="32">
        <f t="shared" si="116"/>
        <v>464.49427000000014</v>
      </c>
      <c r="I1874" s="32">
        <f>MAX($H$19:H1874)</f>
        <v>486.69035000000025</v>
      </c>
      <c r="J1874" s="33">
        <f t="shared" si="117"/>
        <v>-22.196080000000109</v>
      </c>
      <c r="K1874" s="34">
        <f t="shared" si="118"/>
        <v>1.5232234014506796E-2</v>
      </c>
      <c r="L1874" s="47"/>
    </row>
    <row r="1875" spans="1:12" x14ac:dyDescent="0.25">
      <c r="A1875" s="73" t="s">
        <v>110</v>
      </c>
      <c r="B1875" s="74" t="s">
        <v>120</v>
      </c>
      <c r="C1875" s="75">
        <v>44994.083333333336</v>
      </c>
      <c r="D1875" s="74">
        <v>1537.7</v>
      </c>
      <c r="E1875" s="76"/>
      <c r="F1875" s="77">
        <v>6.7302999999999997</v>
      </c>
      <c r="G1875" s="31">
        <f t="shared" si="119"/>
        <v>0.67303000000000002</v>
      </c>
      <c r="H1875" s="32">
        <f t="shared" si="116"/>
        <v>465.16730000000013</v>
      </c>
      <c r="I1875" s="32">
        <f>MAX($H$19:H1875)</f>
        <v>486.69035000000025</v>
      </c>
      <c r="J1875" s="33">
        <f t="shared" si="117"/>
        <v>-21.523050000000126</v>
      </c>
      <c r="K1875" s="34">
        <f t="shared" si="118"/>
        <v>1.4489522120477716E-3</v>
      </c>
      <c r="L1875" s="47"/>
    </row>
    <row r="1876" spans="1:12" x14ac:dyDescent="0.25">
      <c r="A1876" s="73" t="s">
        <v>112</v>
      </c>
      <c r="B1876" s="74" t="s">
        <v>120</v>
      </c>
      <c r="C1876" s="75">
        <v>44994.916666666664</v>
      </c>
      <c r="D1876" s="74"/>
      <c r="E1876" s="76"/>
      <c r="F1876" s="77">
        <v>9.0381</v>
      </c>
      <c r="G1876" s="31">
        <f t="shared" si="119"/>
        <v>0.90381</v>
      </c>
      <c r="H1876" s="32">
        <f t="shared" si="116"/>
        <v>466.07111000000015</v>
      </c>
      <c r="I1876" s="32">
        <f>MAX($H$19:H1876)</f>
        <v>486.69035000000025</v>
      </c>
      <c r="J1876" s="33">
        <f t="shared" si="117"/>
        <v>-20.619240000000104</v>
      </c>
      <c r="K1876" s="34">
        <f t="shared" si="118"/>
        <v>1.9429783649882459E-3</v>
      </c>
      <c r="L1876" s="47"/>
    </row>
    <row r="1877" spans="1:12" x14ac:dyDescent="0.25">
      <c r="A1877" s="73" t="s">
        <v>112</v>
      </c>
      <c r="B1877" s="74" t="s">
        <v>119</v>
      </c>
      <c r="C1877" s="75">
        <v>44997.166666666664</v>
      </c>
      <c r="D1877" s="74"/>
      <c r="E1877" s="76"/>
      <c r="F1877" s="77">
        <v>22.477699999999999</v>
      </c>
      <c r="G1877" s="31">
        <f t="shared" si="119"/>
        <v>2.24777</v>
      </c>
      <c r="H1877" s="32">
        <f t="shared" si="116"/>
        <v>468.31888000000015</v>
      </c>
      <c r="I1877" s="32">
        <f>MAX($H$19:H1877)</f>
        <v>486.69035000000025</v>
      </c>
      <c r="J1877" s="33">
        <f t="shared" si="117"/>
        <v>-18.371470000000102</v>
      </c>
      <c r="K1877" s="34">
        <f t="shared" si="118"/>
        <v>4.8228048290741565E-3</v>
      </c>
      <c r="L1877" s="47"/>
    </row>
    <row r="1878" spans="1:12" x14ac:dyDescent="0.25">
      <c r="A1878" s="73" t="s">
        <v>113</v>
      </c>
      <c r="B1878" s="74" t="s">
        <v>120</v>
      </c>
      <c r="C1878" s="75">
        <v>44997.666666666664</v>
      </c>
      <c r="D1878" s="74">
        <v>0.35670000000000002</v>
      </c>
      <c r="E1878" s="76">
        <v>162206</v>
      </c>
      <c r="F1878" s="77">
        <v>-20.437999999999999</v>
      </c>
      <c r="G1878" s="31">
        <f t="shared" si="119"/>
        <v>-2.0438000000000001</v>
      </c>
      <c r="H1878" s="32">
        <f t="shared" si="116"/>
        <v>466.27508000000017</v>
      </c>
      <c r="I1878" s="32">
        <f>MAX($H$19:H1878)</f>
        <v>486.69035000000025</v>
      </c>
      <c r="J1878" s="33">
        <f t="shared" si="117"/>
        <v>-20.415270000000078</v>
      </c>
      <c r="K1878" s="34">
        <f t="shared" si="118"/>
        <v>-4.3641204471619455E-3</v>
      </c>
      <c r="L1878" s="47"/>
    </row>
    <row r="1879" spans="1:12" x14ac:dyDescent="0.25">
      <c r="A1879" s="73" t="s">
        <v>108</v>
      </c>
      <c r="B1879" s="74" t="s">
        <v>119</v>
      </c>
      <c r="C1879" s="75">
        <v>44997.75</v>
      </c>
      <c r="D1879" s="74">
        <v>0.31675999999999999</v>
      </c>
      <c r="E1879" s="76">
        <v>135226</v>
      </c>
      <c r="F1879" s="77">
        <v>29.5198</v>
      </c>
      <c r="G1879" s="31">
        <f t="shared" si="119"/>
        <v>2.9519800000000003</v>
      </c>
      <c r="H1879" s="32">
        <f t="shared" si="116"/>
        <v>469.22706000000017</v>
      </c>
      <c r="I1879" s="32">
        <f>MAX($H$19:H1879)</f>
        <v>486.69035000000025</v>
      </c>
      <c r="J1879" s="33">
        <f t="shared" si="117"/>
        <v>-17.463290000000086</v>
      </c>
      <c r="K1879" s="34">
        <f t="shared" si="118"/>
        <v>6.3309838475604785E-3</v>
      </c>
      <c r="L1879" s="47"/>
    </row>
    <row r="1880" spans="1:12" x14ac:dyDescent="0.25">
      <c r="A1880" s="73" t="s">
        <v>112</v>
      </c>
      <c r="B1880" s="74" t="s">
        <v>119</v>
      </c>
      <c r="C1880" s="75">
        <v>44998.916666666664</v>
      </c>
      <c r="D1880" s="74"/>
      <c r="E1880" s="76"/>
      <c r="F1880" s="77">
        <v>-13.1648</v>
      </c>
      <c r="G1880" s="31">
        <f t="shared" si="119"/>
        <v>-1.3164800000000001</v>
      </c>
      <c r="H1880" s="32">
        <f t="shared" si="116"/>
        <v>467.91058000000015</v>
      </c>
      <c r="I1880" s="32">
        <f>MAX($H$19:H1880)</f>
        <v>486.69035000000025</v>
      </c>
      <c r="J1880" s="33">
        <f t="shared" si="117"/>
        <v>-18.779770000000099</v>
      </c>
      <c r="K1880" s="34">
        <f t="shared" si="118"/>
        <v>-2.8056352930710959E-3</v>
      </c>
      <c r="L1880" s="47"/>
    </row>
    <row r="1881" spans="1:12" x14ac:dyDescent="0.25">
      <c r="A1881" s="73" t="s">
        <v>108</v>
      </c>
      <c r="B1881" s="74" t="s">
        <v>119</v>
      </c>
      <c r="C1881" s="75">
        <v>44999.666666666664</v>
      </c>
      <c r="D1881" s="74">
        <v>0.36579</v>
      </c>
      <c r="E1881" s="76">
        <v>95238</v>
      </c>
      <c r="F1881" s="77">
        <v>-20.514200000000002</v>
      </c>
      <c r="G1881" s="31">
        <f t="shared" si="119"/>
        <v>-2.0514200000000002</v>
      </c>
      <c r="H1881" s="32">
        <f t="shared" ref="H1881:H1944" si="120">(H1880+G1881)</f>
        <v>465.85916000000014</v>
      </c>
      <c r="I1881" s="32">
        <f>MAX($H$19:H1881)</f>
        <v>486.69035000000025</v>
      </c>
      <c r="J1881" s="33">
        <f t="shared" ref="J1881:J1944" si="121">(H1881-I1881)</f>
        <v>-20.831190000000106</v>
      </c>
      <c r="K1881" s="34">
        <f t="shared" si="118"/>
        <v>-4.38421375297815E-3</v>
      </c>
      <c r="L1881" s="47"/>
    </row>
    <row r="1882" spans="1:12" x14ac:dyDescent="0.25">
      <c r="A1882" s="73" t="s">
        <v>111</v>
      </c>
      <c r="B1882" s="74" t="s">
        <v>119</v>
      </c>
      <c r="C1882" s="75">
        <v>44999.666666666664</v>
      </c>
      <c r="D1882" s="74">
        <v>7.1689999999999996</v>
      </c>
      <c r="E1882" s="76"/>
      <c r="F1882" s="77">
        <v>-20.100999999999999</v>
      </c>
      <c r="G1882" s="31">
        <f t="shared" si="119"/>
        <v>-2.0101</v>
      </c>
      <c r="H1882" s="32">
        <f t="shared" si="120"/>
        <v>463.84906000000012</v>
      </c>
      <c r="I1882" s="32">
        <f>MAX($H$19:H1882)</f>
        <v>486.69035000000025</v>
      </c>
      <c r="J1882" s="33">
        <f t="shared" si="121"/>
        <v>-22.841290000000129</v>
      </c>
      <c r="K1882" s="34">
        <f t="shared" si="118"/>
        <v>-4.314823389970579E-3</v>
      </c>
      <c r="L1882" s="47"/>
    </row>
    <row r="1883" spans="1:12" x14ac:dyDescent="0.25">
      <c r="A1883" s="73" t="s">
        <v>110</v>
      </c>
      <c r="B1883" s="74" t="s">
        <v>119</v>
      </c>
      <c r="C1883" s="75">
        <v>45002.083333333336</v>
      </c>
      <c r="D1883" s="74">
        <v>1699.34</v>
      </c>
      <c r="E1883" s="76"/>
      <c r="F1883" s="77">
        <v>13.9801</v>
      </c>
      <c r="G1883" s="31">
        <f t="shared" si="119"/>
        <v>1.3980100000000002</v>
      </c>
      <c r="H1883" s="32">
        <f t="shared" si="120"/>
        <v>465.24707000000012</v>
      </c>
      <c r="I1883" s="32">
        <f>MAX($H$19:H1883)</f>
        <v>486.69035000000025</v>
      </c>
      <c r="J1883" s="33">
        <f t="shared" si="121"/>
        <v>-21.443280000000129</v>
      </c>
      <c r="K1883" s="34">
        <f t="shared" si="118"/>
        <v>3.0139330238159179E-3</v>
      </c>
      <c r="L1883" s="47"/>
    </row>
    <row r="1884" spans="1:12" x14ac:dyDescent="0.25">
      <c r="A1884" s="73" t="s">
        <v>113</v>
      </c>
      <c r="B1884" s="74" t="s">
        <v>119</v>
      </c>
      <c r="C1884" s="75">
        <v>45004.5</v>
      </c>
      <c r="D1884" s="74">
        <v>0.3952</v>
      </c>
      <c r="E1884" s="76"/>
      <c r="F1884" s="77">
        <v>-19.8386</v>
      </c>
      <c r="G1884" s="31">
        <f t="shared" si="119"/>
        <v>-1.98386</v>
      </c>
      <c r="H1884" s="32">
        <f t="shared" si="120"/>
        <v>463.26321000000013</v>
      </c>
      <c r="I1884" s="32">
        <f>MAX($H$19:H1884)</f>
        <v>486.69035000000025</v>
      </c>
      <c r="J1884" s="33">
        <f t="shared" si="121"/>
        <v>-23.427140000000122</v>
      </c>
      <c r="K1884" s="34">
        <f t="shared" ref="K1884:K1947" si="122">(H1884/H1883)-1</f>
        <v>-4.2640999329668361E-3</v>
      </c>
      <c r="L1884" s="47"/>
    </row>
    <row r="1885" spans="1:12" x14ac:dyDescent="0.25">
      <c r="A1885" s="73" t="s">
        <v>109</v>
      </c>
      <c r="B1885" s="74" t="s">
        <v>119</v>
      </c>
      <c r="C1885" s="75">
        <v>45004.75</v>
      </c>
      <c r="D1885" s="74"/>
      <c r="E1885" s="76"/>
      <c r="F1885" s="77">
        <v>6.6616</v>
      </c>
      <c r="G1885" s="31">
        <f t="shared" si="119"/>
        <v>0.66616000000000009</v>
      </c>
      <c r="H1885" s="32">
        <f t="shared" si="120"/>
        <v>463.92937000000012</v>
      </c>
      <c r="I1885" s="32">
        <f>MAX($H$19:H1885)</f>
        <v>486.69035000000025</v>
      </c>
      <c r="J1885" s="33">
        <f t="shared" si="121"/>
        <v>-22.760980000000131</v>
      </c>
      <c r="K1885" s="34">
        <f t="shared" si="122"/>
        <v>1.4379730261766532E-3</v>
      </c>
      <c r="L1885" s="47"/>
    </row>
    <row r="1886" spans="1:12" x14ac:dyDescent="0.25">
      <c r="A1886" s="73" t="s">
        <v>111</v>
      </c>
      <c r="B1886" s="74" t="s">
        <v>120</v>
      </c>
      <c r="C1886" s="75">
        <v>45005.166666666664</v>
      </c>
      <c r="D1886" s="74">
        <v>7.0110000000000001</v>
      </c>
      <c r="E1886" s="76"/>
      <c r="F1886" s="77">
        <v>-20.2834</v>
      </c>
      <c r="G1886" s="31">
        <f t="shared" si="119"/>
        <v>-2.02834</v>
      </c>
      <c r="H1886" s="32">
        <f t="shared" si="120"/>
        <v>461.90103000000011</v>
      </c>
      <c r="I1886" s="32">
        <f>MAX($H$19:H1886)</f>
        <v>486.69035000000025</v>
      </c>
      <c r="J1886" s="33">
        <f t="shared" si="121"/>
        <v>-24.789320000000146</v>
      </c>
      <c r="K1886" s="34">
        <f t="shared" si="122"/>
        <v>-4.3720879322644013E-3</v>
      </c>
      <c r="L1886" s="47"/>
    </row>
    <row r="1887" spans="1:12" x14ac:dyDescent="0.25">
      <c r="A1887" s="73" t="s">
        <v>108</v>
      </c>
      <c r="B1887" s="74" t="s">
        <v>120</v>
      </c>
      <c r="C1887" s="75">
        <v>45005.25</v>
      </c>
      <c r="D1887" s="74">
        <v>0.34117999999999998</v>
      </c>
      <c r="E1887" s="76">
        <v>111669</v>
      </c>
      <c r="F1887" s="77">
        <v>6.7782999999999989</v>
      </c>
      <c r="G1887" s="31">
        <f t="shared" si="119"/>
        <v>0.67782999999999993</v>
      </c>
      <c r="H1887" s="32">
        <f t="shared" si="120"/>
        <v>462.57886000000008</v>
      </c>
      <c r="I1887" s="32">
        <f>MAX($H$19:H1887)</f>
        <v>486.69035000000025</v>
      </c>
      <c r="J1887" s="33">
        <f t="shared" si="121"/>
        <v>-24.111490000000174</v>
      </c>
      <c r="K1887" s="34">
        <f t="shared" si="122"/>
        <v>1.4674788666306782E-3</v>
      </c>
      <c r="L1887" s="47"/>
    </row>
    <row r="1888" spans="1:12" x14ac:dyDescent="0.25">
      <c r="A1888" s="73" t="s">
        <v>111</v>
      </c>
      <c r="B1888" s="74" t="s">
        <v>119</v>
      </c>
      <c r="C1888" s="75">
        <v>45005.5</v>
      </c>
      <c r="D1888" s="74">
        <v>7.3140000000000001</v>
      </c>
      <c r="E1888" s="76"/>
      <c r="F1888" s="77">
        <v>-0.85080000000000044</v>
      </c>
      <c r="G1888" s="31">
        <f t="shared" si="119"/>
        <v>-8.5080000000000044E-2</v>
      </c>
      <c r="H1888" s="32">
        <f t="shared" si="120"/>
        <v>462.49378000000007</v>
      </c>
      <c r="I1888" s="32">
        <f>MAX($H$19:H1888)</f>
        <v>486.69035000000025</v>
      </c>
      <c r="J1888" s="33">
        <f t="shared" si="121"/>
        <v>-24.196570000000179</v>
      </c>
      <c r="K1888" s="34">
        <f t="shared" si="122"/>
        <v>-1.8392539598544033E-4</v>
      </c>
      <c r="L1888" s="47"/>
    </row>
    <row r="1889" spans="1:12" x14ac:dyDescent="0.25">
      <c r="A1889" s="73" t="s">
        <v>111</v>
      </c>
      <c r="B1889" s="74" t="s">
        <v>120</v>
      </c>
      <c r="C1889" s="75">
        <v>45006</v>
      </c>
      <c r="D1889" s="74">
        <v>7.069</v>
      </c>
      <c r="E1889" s="76"/>
      <c r="F1889" s="77">
        <v>6.8285</v>
      </c>
      <c r="G1889" s="31">
        <f t="shared" si="119"/>
        <v>0.68285000000000007</v>
      </c>
      <c r="H1889" s="32">
        <f t="shared" si="120"/>
        <v>463.17663000000005</v>
      </c>
      <c r="I1889" s="32">
        <f>MAX($H$19:H1889)</f>
        <v>486.69035000000025</v>
      </c>
      <c r="J1889" s="33">
        <f t="shared" si="121"/>
        <v>-23.513720000000205</v>
      </c>
      <c r="K1889" s="34">
        <f t="shared" si="122"/>
        <v>1.4764522887205089E-3</v>
      </c>
      <c r="L1889" s="47"/>
    </row>
    <row r="1890" spans="1:12" x14ac:dyDescent="0.25">
      <c r="A1890" s="73" t="s">
        <v>110</v>
      </c>
      <c r="B1890" s="74" t="s">
        <v>119</v>
      </c>
      <c r="C1890" s="75">
        <v>45006.583333333336</v>
      </c>
      <c r="D1890" s="74">
        <v>1822.57</v>
      </c>
      <c r="E1890" s="76"/>
      <c r="F1890" s="77">
        <v>-19.835999999999999</v>
      </c>
      <c r="G1890" s="31">
        <f t="shared" si="119"/>
        <v>-1.9836</v>
      </c>
      <c r="H1890" s="32">
        <f t="shared" si="120"/>
        <v>461.19303000000002</v>
      </c>
      <c r="I1890" s="32">
        <f>MAX($H$19:H1890)</f>
        <v>486.69035000000025</v>
      </c>
      <c r="J1890" s="33">
        <f t="shared" si="121"/>
        <v>-25.497320000000229</v>
      </c>
      <c r="K1890" s="34">
        <f t="shared" si="122"/>
        <v>-4.2825994912567555E-3</v>
      </c>
      <c r="L1890" s="47"/>
    </row>
    <row r="1891" spans="1:12" x14ac:dyDescent="0.25">
      <c r="A1891" s="73" t="s">
        <v>111</v>
      </c>
      <c r="B1891" s="74" t="s">
        <v>119</v>
      </c>
      <c r="C1891" s="75">
        <v>45006.666666666664</v>
      </c>
      <c r="D1891" s="74">
        <v>7.2830000000000004</v>
      </c>
      <c r="E1891" s="76"/>
      <c r="F1891" s="77">
        <v>14.048499999999999</v>
      </c>
      <c r="G1891" s="31">
        <f t="shared" si="119"/>
        <v>1.4048499999999999</v>
      </c>
      <c r="H1891" s="32">
        <f t="shared" si="120"/>
        <v>462.59788000000003</v>
      </c>
      <c r="I1891" s="32">
        <f>MAX($H$19:H1891)</f>
        <v>486.69035000000025</v>
      </c>
      <c r="J1891" s="33">
        <f t="shared" si="121"/>
        <v>-24.092470000000219</v>
      </c>
      <c r="K1891" s="34">
        <f t="shared" si="122"/>
        <v>3.0461214906045697E-3</v>
      </c>
      <c r="L1891" s="47"/>
    </row>
    <row r="1892" spans="1:12" x14ac:dyDescent="0.25">
      <c r="A1892" s="73" t="s">
        <v>109</v>
      </c>
      <c r="B1892" s="74" t="s">
        <v>119</v>
      </c>
      <c r="C1892" s="75">
        <v>45007.666666666664</v>
      </c>
      <c r="D1892" s="74"/>
      <c r="E1892" s="76"/>
      <c r="F1892" s="77">
        <v>-19.997799999999998</v>
      </c>
      <c r="G1892" s="31">
        <f t="shared" si="119"/>
        <v>-1.9997799999999999</v>
      </c>
      <c r="H1892" s="32">
        <f t="shared" si="120"/>
        <v>460.59810000000004</v>
      </c>
      <c r="I1892" s="32">
        <f>MAX($H$19:H1892)</f>
        <v>486.69035000000025</v>
      </c>
      <c r="J1892" s="33">
        <f t="shared" si="121"/>
        <v>-26.092250000000206</v>
      </c>
      <c r="K1892" s="34">
        <f t="shared" si="122"/>
        <v>-4.3229337756583996E-3</v>
      </c>
      <c r="L1892" s="47"/>
    </row>
    <row r="1893" spans="1:12" x14ac:dyDescent="0.25">
      <c r="A1893" s="73" t="s">
        <v>109</v>
      </c>
      <c r="B1893" s="74" t="s">
        <v>120</v>
      </c>
      <c r="C1893" s="75">
        <v>45007.833333333336</v>
      </c>
      <c r="D1893" s="74"/>
      <c r="E1893" s="76"/>
      <c r="F1893" s="77">
        <v>-19.679200000000002</v>
      </c>
      <c r="G1893" s="31">
        <f t="shared" si="119"/>
        <v>-1.9679200000000003</v>
      </c>
      <c r="H1893" s="32">
        <f t="shared" si="120"/>
        <v>458.63018000000005</v>
      </c>
      <c r="I1893" s="32">
        <f>MAX($H$19:H1893)</f>
        <v>486.69035000000025</v>
      </c>
      <c r="J1893" s="33">
        <f t="shared" si="121"/>
        <v>-28.060170000000198</v>
      </c>
      <c r="K1893" s="34">
        <f t="shared" si="122"/>
        <v>-4.2725317364530335E-3</v>
      </c>
      <c r="L1893" s="47"/>
    </row>
    <row r="1894" spans="1:12" x14ac:dyDescent="0.25">
      <c r="A1894" s="73" t="s">
        <v>110</v>
      </c>
      <c r="B1894" s="74" t="s">
        <v>120</v>
      </c>
      <c r="C1894" s="75">
        <v>45007.833333333336</v>
      </c>
      <c r="D1894" s="74">
        <v>1720.99</v>
      </c>
      <c r="E1894" s="76"/>
      <c r="F1894" s="77">
        <v>-18.4634</v>
      </c>
      <c r="G1894" s="31">
        <f t="shared" si="119"/>
        <v>-1.8463400000000001</v>
      </c>
      <c r="H1894" s="32">
        <f t="shared" si="120"/>
        <v>456.78384000000005</v>
      </c>
      <c r="I1894" s="32">
        <f>MAX($H$19:H1894)</f>
        <v>486.69035000000025</v>
      </c>
      <c r="J1894" s="33">
        <f t="shared" si="121"/>
        <v>-29.906510000000196</v>
      </c>
      <c r="K1894" s="34">
        <f t="shared" si="122"/>
        <v>-4.0257708291242533E-3</v>
      </c>
      <c r="L1894" s="47"/>
    </row>
    <row r="1895" spans="1:12" x14ac:dyDescent="0.25">
      <c r="A1895" s="73" t="s">
        <v>111</v>
      </c>
      <c r="B1895" s="74" t="s">
        <v>120</v>
      </c>
      <c r="C1895" s="75">
        <v>45007.833333333336</v>
      </c>
      <c r="D1895" s="74">
        <v>7.056</v>
      </c>
      <c r="E1895" s="76"/>
      <c r="F1895" s="77">
        <v>-19.954799999999999</v>
      </c>
      <c r="G1895" s="31">
        <f t="shared" si="119"/>
        <v>-1.9954799999999999</v>
      </c>
      <c r="H1895" s="32">
        <f t="shared" si="120"/>
        <v>454.78836000000007</v>
      </c>
      <c r="I1895" s="32">
        <f>MAX($H$19:H1895)</f>
        <v>486.69035000000025</v>
      </c>
      <c r="J1895" s="33">
        <f t="shared" si="121"/>
        <v>-31.901990000000183</v>
      </c>
      <c r="K1895" s="34">
        <f t="shared" si="122"/>
        <v>-4.3685433355085124E-3</v>
      </c>
      <c r="L1895" s="47"/>
    </row>
    <row r="1896" spans="1:12" x14ac:dyDescent="0.25">
      <c r="A1896" s="73" t="s">
        <v>112</v>
      </c>
      <c r="B1896" s="74" t="s">
        <v>120</v>
      </c>
      <c r="C1896" s="75">
        <v>45007.833333333336</v>
      </c>
      <c r="D1896" s="74"/>
      <c r="E1896" s="76"/>
      <c r="F1896" s="77">
        <v>-19.8886</v>
      </c>
      <c r="G1896" s="31">
        <f t="shared" si="119"/>
        <v>-1.9888600000000001</v>
      </c>
      <c r="H1896" s="32">
        <f t="shared" si="120"/>
        <v>452.79950000000008</v>
      </c>
      <c r="I1896" s="32">
        <f>MAX($H$19:H1896)</f>
        <v>486.69035000000025</v>
      </c>
      <c r="J1896" s="33">
        <f t="shared" si="121"/>
        <v>-33.890850000000171</v>
      </c>
      <c r="K1896" s="34">
        <f t="shared" si="122"/>
        <v>-4.3731550209420433E-3</v>
      </c>
      <c r="L1896" s="47"/>
    </row>
    <row r="1897" spans="1:12" x14ac:dyDescent="0.25">
      <c r="A1897" s="73" t="s">
        <v>109</v>
      </c>
      <c r="B1897" s="74" t="s">
        <v>119</v>
      </c>
      <c r="C1897" s="75">
        <v>45008.666666666664</v>
      </c>
      <c r="D1897" s="74"/>
      <c r="E1897" s="76"/>
      <c r="F1897" s="77">
        <v>-20.041</v>
      </c>
      <c r="G1897" s="31">
        <f t="shared" ref="G1897:G1960" si="123">(F1897*0.1)</f>
        <v>-2.0041000000000002</v>
      </c>
      <c r="H1897" s="32">
        <f t="shared" si="120"/>
        <v>450.79540000000009</v>
      </c>
      <c r="I1897" s="32">
        <f>MAX($H$19:H1897)</f>
        <v>486.69035000000025</v>
      </c>
      <c r="J1897" s="33">
        <f t="shared" si="121"/>
        <v>-35.894950000000165</v>
      </c>
      <c r="K1897" s="34">
        <f t="shared" si="122"/>
        <v>-4.4260207884505576E-3</v>
      </c>
      <c r="L1897" s="47"/>
    </row>
    <row r="1898" spans="1:12" x14ac:dyDescent="0.25">
      <c r="A1898" s="73" t="s">
        <v>110</v>
      </c>
      <c r="B1898" s="74" t="s">
        <v>119</v>
      </c>
      <c r="C1898" s="75">
        <v>45008.666666666664</v>
      </c>
      <c r="D1898" s="74">
        <v>1841.04</v>
      </c>
      <c r="E1898" s="76"/>
      <c r="F1898" s="77">
        <v>-20.2102</v>
      </c>
      <c r="G1898" s="31">
        <f t="shared" si="123"/>
        <v>-2.02102</v>
      </c>
      <c r="H1898" s="32">
        <f t="shared" si="120"/>
        <v>448.77438000000006</v>
      </c>
      <c r="I1898" s="32">
        <f>MAX($H$19:H1898)</f>
        <v>486.69035000000025</v>
      </c>
      <c r="J1898" s="33">
        <f t="shared" si="121"/>
        <v>-37.915970000000186</v>
      </c>
      <c r="K1898" s="34">
        <f t="shared" si="122"/>
        <v>-4.4832311953494353E-3</v>
      </c>
      <c r="L1898" s="47"/>
    </row>
    <row r="1899" spans="1:12" x14ac:dyDescent="0.25">
      <c r="A1899" s="73" t="s">
        <v>111</v>
      </c>
      <c r="B1899" s="74" t="s">
        <v>119</v>
      </c>
      <c r="C1899" s="75">
        <v>45008.666666666664</v>
      </c>
      <c r="D1899" s="74">
        <v>7.5839999999999996</v>
      </c>
      <c r="E1899" s="76"/>
      <c r="F1899" s="77">
        <v>-20.1326</v>
      </c>
      <c r="G1899" s="31">
        <f t="shared" si="123"/>
        <v>-2.0132600000000003</v>
      </c>
      <c r="H1899" s="32">
        <f t="shared" si="120"/>
        <v>446.76112000000006</v>
      </c>
      <c r="I1899" s="32">
        <f>MAX($H$19:H1899)</f>
        <v>486.69035000000025</v>
      </c>
      <c r="J1899" s="33">
        <f t="shared" si="121"/>
        <v>-39.929230000000189</v>
      </c>
      <c r="K1899" s="34">
        <f t="shared" si="122"/>
        <v>-4.486129533508576E-3</v>
      </c>
      <c r="L1899" s="47"/>
    </row>
    <row r="1900" spans="1:12" x14ac:dyDescent="0.25">
      <c r="A1900" s="73" t="s">
        <v>112</v>
      </c>
      <c r="B1900" s="74" t="s">
        <v>119</v>
      </c>
      <c r="C1900" s="75">
        <v>45008.666666666664</v>
      </c>
      <c r="D1900" s="74"/>
      <c r="E1900" s="76"/>
      <c r="F1900" s="77">
        <v>-20</v>
      </c>
      <c r="G1900" s="31">
        <f t="shared" si="123"/>
        <v>-2</v>
      </c>
      <c r="H1900" s="32">
        <f t="shared" si="120"/>
        <v>444.76112000000006</v>
      </c>
      <c r="I1900" s="32">
        <f>MAX($H$19:H1900)</f>
        <v>486.69035000000025</v>
      </c>
      <c r="J1900" s="33">
        <f t="shared" si="121"/>
        <v>-41.929230000000189</v>
      </c>
      <c r="K1900" s="34">
        <f t="shared" si="122"/>
        <v>-4.4766652926289119E-3</v>
      </c>
      <c r="L1900" s="47"/>
    </row>
    <row r="1901" spans="1:12" x14ac:dyDescent="0.25">
      <c r="A1901" s="73" t="s">
        <v>111</v>
      </c>
      <c r="B1901" s="74" t="s">
        <v>120</v>
      </c>
      <c r="C1901" s="75">
        <v>45009.416666666664</v>
      </c>
      <c r="D1901" s="74">
        <v>7.319</v>
      </c>
      <c r="E1901" s="76"/>
      <c r="F1901" s="77">
        <v>15.075799999999999</v>
      </c>
      <c r="G1901" s="31">
        <f t="shared" si="123"/>
        <v>1.5075799999999999</v>
      </c>
      <c r="H1901" s="32">
        <f t="shared" si="120"/>
        <v>446.26870000000008</v>
      </c>
      <c r="I1901" s="32">
        <f>MAX($H$19:H1901)</f>
        <v>486.69035000000025</v>
      </c>
      <c r="J1901" s="33">
        <f t="shared" si="121"/>
        <v>-40.42165000000017</v>
      </c>
      <c r="K1901" s="34">
        <f t="shared" si="122"/>
        <v>3.3896398138397732E-3</v>
      </c>
      <c r="L1901" s="47"/>
    </row>
    <row r="1902" spans="1:12" x14ac:dyDescent="0.25">
      <c r="A1902" s="73" t="s">
        <v>110</v>
      </c>
      <c r="B1902" s="74" t="s">
        <v>120</v>
      </c>
      <c r="C1902" s="75">
        <v>45009.5</v>
      </c>
      <c r="D1902" s="74">
        <v>1750.36</v>
      </c>
      <c r="E1902" s="76"/>
      <c r="F1902" s="77">
        <v>0</v>
      </c>
      <c r="G1902" s="31">
        <f t="shared" si="123"/>
        <v>0</v>
      </c>
      <c r="H1902" s="32">
        <f t="shared" si="120"/>
        <v>446.26870000000008</v>
      </c>
      <c r="I1902" s="32">
        <f>MAX($H$19:H1902)</f>
        <v>486.69035000000025</v>
      </c>
      <c r="J1902" s="33">
        <f t="shared" si="121"/>
        <v>-40.42165000000017</v>
      </c>
      <c r="K1902" s="34">
        <f t="shared" si="122"/>
        <v>0</v>
      </c>
      <c r="L1902" s="47"/>
    </row>
    <row r="1903" spans="1:12" x14ac:dyDescent="0.25">
      <c r="A1903" s="73" t="s">
        <v>112</v>
      </c>
      <c r="B1903" s="74" t="s">
        <v>120</v>
      </c>
      <c r="C1903" s="75">
        <v>45009.5</v>
      </c>
      <c r="D1903" s="74"/>
      <c r="E1903" s="76"/>
      <c r="F1903" s="77">
        <v>6.7713999999999999</v>
      </c>
      <c r="G1903" s="31">
        <f t="shared" si="123"/>
        <v>0.67714000000000008</v>
      </c>
      <c r="H1903" s="32">
        <f t="shared" si="120"/>
        <v>446.94584000000009</v>
      </c>
      <c r="I1903" s="32">
        <f>MAX($H$19:H1903)</f>
        <v>486.69035000000025</v>
      </c>
      <c r="J1903" s="33">
        <f t="shared" si="121"/>
        <v>-39.744510000000162</v>
      </c>
      <c r="K1903" s="34">
        <f t="shared" si="122"/>
        <v>1.5173369765792977E-3</v>
      </c>
      <c r="L1903" s="47"/>
    </row>
    <row r="1904" spans="1:12" x14ac:dyDescent="0.25">
      <c r="A1904" s="73" t="s">
        <v>109</v>
      </c>
      <c r="B1904" s="74" t="s">
        <v>120</v>
      </c>
      <c r="C1904" s="75">
        <v>45009.75</v>
      </c>
      <c r="D1904" s="74"/>
      <c r="E1904" s="76"/>
      <c r="F1904" s="77">
        <v>6.6360999999999999</v>
      </c>
      <c r="G1904" s="31">
        <f t="shared" si="123"/>
        <v>0.66361000000000003</v>
      </c>
      <c r="H1904" s="32">
        <f t="shared" si="120"/>
        <v>447.60945000000009</v>
      </c>
      <c r="I1904" s="32">
        <f>MAX($H$19:H1904)</f>
        <v>486.69035000000025</v>
      </c>
      <c r="J1904" s="33">
        <f t="shared" si="121"/>
        <v>-39.080900000000156</v>
      </c>
      <c r="K1904" s="34">
        <f t="shared" si="122"/>
        <v>1.4847660289218911E-3</v>
      </c>
      <c r="L1904" s="47"/>
    </row>
    <row r="1905" spans="1:12" x14ac:dyDescent="0.25">
      <c r="A1905" s="73" t="s">
        <v>113</v>
      </c>
      <c r="B1905" s="74" t="s">
        <v>119</v>
      </c>
      <c r="C1905" s="75">
        <v>45010.333333333336</v>
      </c>
      <c r="D1905" s="74">
        <v>0.44690000000000002</v>
      </c>
      <c r="E1905" s="76"/>
      <c r="F1905" s="77">
        <v>6.7408000000000001</v>
      </c>
      <c r="G1905" s="31">
        <f t="shared" si="123"/>
        <v>0.67408000000000001</v>
      </c>
      <c r="H1905" s="32">
        <f t="shared" si="120"/>
        <v>448.2835300000001</v>
      </c>
      <c r="I1905" s="32">
        <f>MAX($H$19:H1905)</f>
        <v>486.69035000000025</v>
      </c>
      <c r="J1905" s="33">
        <f t="shared" si="121"/>
        <v>-38.406820000000153</v>
      </c>
      <c r="K1905" s="34">
        <f t="shared" si="122"/>
        <v>1.5059556941883212E-3</v>
      </c>
      <c r="L1905" s="47"/>
    </row>
    <row r="1906" spans="1:12" x14ac:dyDescent="0.25">
      <c r="A1906" s="73" t="s">
        <v>108</v>
      </c>
      <c r="B1906" s="74" t="s">
        <v>120</v>
      </c>
      <c r="C1906" s="75">
        <v>45012.083333333336</v>
      </c>
      <c r="D1906" s="74">
        <v>0.35122999999999999</v>
      </c>
      <c r="E1906" s="76">
        <v>153609</v>
      </c>
      <c r="F1906" s="77">
        <v>13.9938</v>
      </c>
      <c r="G1906" s="31">
        <f t="shared" si="123"/>
        <v>1.3993800000000001</v>
      </c>
      <c r="H1906" s="32">
        <f t="shared" si="120"/>
        <v>449.68291000000011</v>
      </c>
      <c r="I1906" s="32">
        <f>MAX($H$19:H1906)</f>
        <v>486.69035000000025</v>
      </c>
      <c r="J1906" s="33">
        <f t="shared" si="121"/>
        <v>-37.007440000000145</v>
      </c>
      <c r="K1906" s="34">
        <f t="shared" si="122"/>
        <v>3.1216404492933059E-3</v>
      </c>
      <c r="L1906" s="47"/>
    </row>
    <row r="1907" spans="1:12" x14ac:dyDescent="0.25">
      <c r="A1907" s="73" t="s">
        <v>112</v>
      </c>
      <c r="B1907" s="74" t="s">
        <v>120</v>
      </c>
      <c r="C1907" s="75">
        <v>45012.333333333336</v>
      </c>
      <c r="D1907" s="74"/>
      <c r="E1907" s="76"/>
      <c r="F1907" s="77">
        <v>17.978200000000001</v>
      </c>
      <c r="G1907" s="31">
        <f t="shared" si="123"/>
        <v>1.7978200000000002</v>
      </c>
      <c r="H1907" s="32">
        <f t="shared" si="120"/>
        <v>451.48073000000011</v>
      </c>
      <c r="I1907" s="32">
        <f>MAX($H$19:H1907)</f>
        <v>486.69035000000025</v>
      </c>
      <c r="J1907" s="33">
        <f t="shared" si="121"/>
        <v>-35.209620000000143</v>
      </c>
      <c r="K1907" s="34">
        <f t="shared" si="122"/>
        <v>3.9979727048109481E-3</v>
      </c>
      <c r="L1907" s="47"/>
    </row>
    <row r="1908" spans="1:12" x14ac:dyDescent="0.25">
      <c r="A1908" s="73" t="s">
        <v>113</v>
      </c>
      <c r="B1908" s="74" t="s">
        <v>119</v>
      </c>
      <c r="C1908" s="75">
        <v>45012.416666666664</v>
      </c>
      <c r="D1908" s="74">
        <v>0.46479999999999999</v>
      </c>
      <c r="E1908" s="76"/>
      <c r="F1908" s="77">
        <v>9.0642999999999994</v>
      </c>
      <c r="G1908" s="31">
        <f t="shared" si="123"/>
        <v>0.90642999999999996</v>
      </c>
      <c r="H1908" s="32">
        <f t="shared" si="120"/>
        <v>452.38716000000011</v>
      </c>
      <c r="I1908" s="32">
        <f>MAX($H$19:H1908)</f>
        <v>486.69035000000025</v>
      </c>
      <c r="J1908" s="33">
        <f t="shared" si="121"/>
        <v>-34.303190000000143</v>
      </c>
      <c r="K1908" s="34">
        <f t="shared" si="122"/>
        <v>2.0076825870287696E-3</v>
      </c>
      <c r="L1908" s="47"/>
    </row>
    <row r="1909" spans="1:12" x14ac:dyDescent="0.25">
      <c r="A1909" s="73" t="s">
        <v>109</v>
      </c>
      <c r="B1909" s="74" t="s">
        <v>120</v>
      </c>
      <c r="C1909" s="75">
        <v>45012.666666666664</v>
      </c>
      <c r="D1909" s="74"/>
      <c r="E1909" s="76"/>
      <c r="F1909" s="77">
        <v>-6.3548</v>
      </c>
      <c r="G1909" s="31">
        <f t="shared" si="123"/>
        <v>-0.63548000000000004</v>
      </c>
      <c r="H1909" s="32">
        <f t="shared" si="120"/>
        <v>451.75168000000014</v>
      </c>
      <c r="I1909" s="32">
        <f>MAX($H$19:H1909)</f>
        <v>486.69035000000025</v>
      </c>
      <c r="J1909" s="33">
        <f t="shared" si="121"/>
        <v>-34.938670000000116</v>
      </c>
      <c r="K1909" s="34">
        <f t="shared" si="122"/>
        <v>-1.4047259873599671E-3</v>
      </c>
      <c r="L1909" s="47"/>
    </row>
    <row r="1910" spans="1:12" x14ac:dyDescent="0.25">
      <c r="A1910" s="73" t="s">
        <v>113</v>
      </c>
      <c r="B1910" s="74" t="s">
        <v>119</v>
      </c>
      <c r="C1910" s="75">
        <v>45013.583333333336</v>
      </c>
      <c r="D1910" s="74">
        <v>0.49759999999999999</v>
      </c>
      <c r="E1910" s="76">
        <v>57770</v>
      </c>
      <c r="F1910" s="77">
        <v>40.554600000000001</v>
      </c>
      <c r="G1910" s="31">
        <f t="shared" si="123"/>
        <v>4.0554600000000001</v>
      </c>
      <c r="H1910" s="32">
        <f t="shared" si="120"/>
        <v>455.80714000000012</v>
      </c>
      <c r="I1910" s="32">
        <f>MAX($H$19:H1910)</f>
        <v>486.69035000000025</v>
      </c>
      <c r="J1910" s="33">
        <f t="shared" si="121"/>
        <v>-30.883210000000133</v>
      </c>
      <c r="K1910" s="34">
        <f t="shared" si="122"/>
        <v>8.9771885297691423E-3</v>
      </c>
      <c r="L1910" s="47"/>
    </row>
    <row r="1911" spans="1:12" x14ac:dyDescent="0.25">
      <c r="A1911" s="73" t="s">
        <v>111</v>
      </c>
      <c r="B1911" s="74" t="s">
        <v>119</v>
      </c>
      <c r="C1911" s="75">
        <v>45016.333333333336</v>
      </c>
      <c r="D1911" s="74">
        <v>7.5110000000000001</v>
      </c>
      <c r="E1911" s="76"/>
      <c r="F1911" s="77">
        <v>11.1335</v>
      </c>
      <c r="G1911" s="31">
        <f t="shared" si="123"/>
        <v>1.1133500000000001</v>
      </c>
      <c r="H1911" s="32">
        <f t="shared" si="120"/>
        <v>456.92049000000014</v>
      </c>
      <c r="I1911" s="32">
        <f>MAX($H$19:H1911)</f>
        <v>486.69035000000025</v>
      </c>
      <c r="J1911" s="33">
        <f t="shared" si="121"/>
        <v>-29.769860000000108</v>
      </c>
      <c r="K1911" s="34">
        <f t="shared" si="122"/>
        <v>2.4425900831654968E-3</v>
      </c>
      <c r="L1911" s="47"/>
    </row>
    <row r="1912" spans="1:12" x14ac:dyDescent="0.25">
      <c r="A1912" s="73" t="s">
        <v>108</v>
      </c>
      <c r="B1912" s="74" t="s">
        <v>119</v>
      </c>
      <c r="C1912" s="75">
        <v>45016.5</v>
      </c>
      <c r="D1912" s="74">
        <v>0.39372000000000001</v>
      </c>
      <c r="E1912" s="76">
        <v>109469</v>
      </c>
      <c r="F1912" s="77">
        <v>11.954000000000001</v>
      </c>
      <c r="G1912" s="31">
        <f t="shared" si="123"/>
        <v>1.1954</v>
      </c>
      <c r="H1912" s="32">
        <f t="shared" si="120"/>
        <v>458.11589000000015</v>
      </c>
      <c r="I1912" s="32">
        <f>MAX($H$19:H1912)</f>
        <v>486.69035000000025</v>
      </c>
      <c r="J1912" s="33">
        <f t="shared" si="121"/>
        <v>-28.574460000000101</v>
      </c>
      <c r="K1912" s="34">
        <f t="shared" si="122"/>
        <v>2.6162100981725889E-3</v>
      </c>
      <c r="L1912" s="47"/>
    </row>
    <row r="1913" spans="1:12" x14ac:dyDescent="0.25">
      <c r="A1913" s="73" t="s">
        <v>110</v>
      </c>
      <c r="B1913" s="74" t="s">
        <v>119</v>
      </c>
      <c r="C1913" s="75">
        <v>45016.583333333336</v>
      </c>
      <c r="D1913" s="74">
        <v>1826.33</v>
      </c>
      <c r="E1913" s="76"/>
      <c r="F1913" s="77">
        <v>6.6158999999999999</v>
      </c>
      <c r="G1913" s="31">
        <f t="shared" si="123"/>
        <v>0.66159000000000001</v>
      </c>
      <c r="H1913" s="32">
        <f t="shared" si="120"/>
        <v>458.77748000000014</v>
      </c>
      <c r="I1913" s="32">
        <f>MAX($H$19:H1913)</f>
        <v>486.69035000000025</v>
      </c>
      <c r="J1913" s="33">
        <f t="shared" si="121"/>
        <v>-27.912870000000112</v>
      </c>
      <c r="K1913" s="34">
        <f t="shared" si="122"/>
        <v>1.4441542291843135E-3</v>
      </c>
      <c r="L1913" s="47"/>
    </row>
    <row r="1914" spans="1:12" x14ac:dyDescent="0.25">
      <c r="A1914" s="73" t="s">
        <v>109</v>
      </c>
      <c r="B1914" s="74" t="s">
        <v>119</v>
      </c>
      <c r="C1914" s="75">
        <v>45016.666666666664</v>
      </c>
      <c r="D1914" s="74"/>
      <c r="E1914" s="76"/>
      <c r="F1914" s="77">
        <v>-4.4556000000000004</v>
      </c>
      <c r="G1914" s="31">
        <f t="shared" si="123"/>
        <v>-0.44556000000000007</v>
      </c>
      <c r="H1914" s="32">
        <f t="shared" si="120"/>
        <v>458.33192000000014</v>
      </c>
      <c r="I1914" s="32">
        <f>MAX($H$19:H1914)</f>
        <v>486.69035000000025</v>
      </c>
      <c r="J1914" s="33">
        <f t="shared" si="121"/>
        <v>-28.358430000000112</v>
      </c>
      <c r="K1914" s="34">
        <f t="shared" si="122"/>
        <v>-9.711897802829883E-4</v>
      </c>
      <c r="L1914" s="47"/>
    </row>
    <row r="1915" spans="1:12" x14ac:dyDescent="0.25">
      <c r="A1915" s="73" t="s">
        <v>112</v>
      </c>
      <c r="B1915" s="74" t="s">
        <v>119</v>
      </c>
      <c r="C1915" s="75">
        <v>45018.5</v>
      </c>
      <c r="D1915" s="74"/>
      <c r="E1915" s="76"/>
      <c r="F1915" s="77">
        <v>-19.8688</v>
      </c>
      <c r="G1915" s="31">
        <f t="shared" si="123"/>
        <v>-1.9868800000000002</v>
      </c>
      <c r="H1915" s="32">
        <f t="shared" si="120"/>
        <v>456.34504000000015</v>
      </c>
      <c r="I1915" s="32">
        <f>MAX($H$19:H1915)</f>
        <v>486.69035000000025</v>
      </c>
      <c r="J1915" s="33">
        <f t="shared" si="121"/>
        <v>-30.345310000000097</v>
      </c>
      <c r="K1915" s="34">
        <f t="shared" si="122"/>
        <v>-4.3350242767293823E-3</v>
      </c>
      <c r="L1915" s="47"/>
    </row>
    <row r="1916" spans="1:12" x14ac:dyDescent="0.25">
      <c r="A1916" s="73" t="s">
        <v>109</v>
      </c>
      <c r="B1916" s="74" t="s">
        <v>120</v>
      </c>
      <c r="C1916" s="75">
        <v>45018.583333333336</v>
      </c>
      <c r="D1916" s="74"/>
      <c r="E1916" s="76"/>
      <c r="F1916" s="77">
        <v>19.778700000000001</v>
      </c>
      <c r="G1916" s="31">
        <f t="shared" si="123"/>
        <v>1.9778700000000002</v>
      </c>
      <c r="H1916" s="32">
        <f t="shared" si="120"/>
        <v>458.32291000000015</v>
      </c>
      <c r="I1916" s="32">
        <f>MAX($H$19:H1916)</f>
        <v>486.69035000000025</v>
      </c>
      <c r="J1916" s="33">
        <f t="shared" si="121"/>
        <v>-28.367440000000101</v>
      </c>
      <c r="K1916" s="34">
        <f t="shared" si="122"/>
        <v>4.3341547001365388E-3</v>
      </c>
      <c r="L1916" s="47"/>
    </row>
    <row r="1917" spans="1:12" x14ac:dyDescent="0.25">
      <c r="A1917" s="73" t="s">
        <v>112</v>
      </c>
      <c r="B1917" s="74" t="s">
        <v>120</v>
      </c>
      <c r="C1917" s="75">
        <v>45018.666666666664</v>
      </c>
      <c r="D1917" s="74"/>
      <c r="E1917" s="76"/>
      <c r="F1917" s="77">
        <v>6.4893999999999998</v>
      </c>
      <c r="G1917" s="31">
        <f t="shared" si="123"/>
        <v>0.64894000000000007</v>
      </c>
      <c r="H1917" s="32">
        <f t="shared" si="120"/>
        <v>458.97185000000013</v>
      </c>
      <c r="I1917" s="32">
        <f>MAX($H$19:H1917)</f>
        <v>486.69035000000025</v>
      </c>
      <c r="J1917" s="33">
        <f t="shared" si="121"/>
        <v>-27.71850000000012</v>
      </c>
      <c r="K1917" s="34">
        <f t="shared" si="122"/>
        <v>1.4159012910788249E-3</v>
      </c>
      <c r="L1917" s="47"/>
    </row>
    <row r="1918" spans="1:12" x14ac:dyDescent="0.25">
      <c r="A1918" s="73" t="s">
        <v>108</v>
      </c>
      <c r="B1918" s="74" t="s">
        <v>119</v>
      </c>
      <c r="C1918" s="75">
        <v>45019.333333333336</v>
      </c>
      <c r="D1918" s="74">
        <v>0.39479999999999998</v>
      </c>
      <c r="E1918" s="76">
        <v>108225</v>
      </c>
      <c r="F1918" s="77">
        <v>6.6991000000000005</v>
      </c>
      <c r="G1918" s="31">
        <f t="shared" si="123"/>
        <v>0.66991000000000012</v>
      </c>
      <c r="H1918" s="32">
        <f t="shared" si="120"/>
        <v>459.64176000000015</v>
      </c>
      <c r="I1918" s="32">
        <f>MAX($H$19:H1918)</f>
        <v>486.69035000000025</v>
      </c>
      <c r="J1918" s="33">
        <f t="shared" si="121"/>
        <v>-27.048590000000104</v>
      </c>
      <c r="K1918" s="34">
        <f t="shared" si="122"/>
        <v>1.4595884257389002E-3</v>
      </c>
      <c r="L1918" s="47"/>
    </row>
    <row r="1919" spans="1:12" x14ac:dyDescent="0.25">
      <c r="A1919" s="73" t="s">
        <v>112</v>
      </c>
      <c r="B1919" s="74" t="s">
        <v>119</v>
      </c>
      <c r="C1919" s="75">
        <v>45019.416666666664</v>
      </c>
      <c r="D1919" s="74"/>
      <c r="E1919" s="76"/>
      <c r="F1919" s="77">
        <v>-20.194600000000001</v>
      </c>
      <c r="G1919" s="31">
        <f t="shared" si="123"/>
        <v>-2.01946</v>
      </c>
      <c r="H1919" s="32">
        <f t="shared" si="120"/>
        <v>457.62230000000017</v>
      </c>
      <c r="I1919" s="32">
        <f>MAX($H$19:H1919)</f>
        <v>486.69035000000025</v>
      </c>
      <c r="J1919" s="33">
        <f t="shared" si="121"/>
        <v>-29.068050000000085</v>
      </c>
      <c r="K1919" s="34">
        <f t="shared" si="122"/>
        <v>-4.3935520567147668E-3</v>
      </c>
      <c r="L1919" s="47"/>
    </row>
    <row r="1920" spans="1:12" x14ac:dyDescent="0.25">
      <c r="A1920" s="73" t="s">
        <v>113</v>
      </c>
      <c r="B1920" s="74" t="s">
        <v>120</v>
      </c>
      <c r="C1920" s="75">
        <v>45021.666666666664</v>
      </c>
      <c r="D1920" s="74">
        <v>0.49969999999999998</v>
      </c>
      <c r="E1920" s="76">
        <v>83752</v>
      </c>
      <c r="F1920" s="77">
        <v>-13.400399999999999</v>
      </c>
      <c r="G1920" s="31">
        <f t="shared" si="123"/>
        <v>-1.3400400000000001</v>
      </c>
      <c r="H1920" s="32">
        <f t="shared" si="120"/>
        <v>456.28226000000018</v>
      </c>
      <c r="I1920" s="32">
        <f>MAX($H$19:H1920)</f>
        <v>486.69035000000025</v>
      </c>
      <c r="J1920" s="33">
        <f t="shared" si="121"/>
        <v>-30.408090000000072</v>
      </c>
      <c r="K1920" s="34">
        <f t="shared" si="122"/>
        <v>-2.9282663891160299E-3</v>
      </c>
      <c r="L1920" s="47"/>
    </row>
    <row r="1921" spans="1:12" x14ac:dyDescent="0.25">
      <c r="A1921" s="73" t="s">
        <v>113</v>
      </c>
      <c r="B1921" s="74" t="s">
        <v>119</v>
      </c>
      <c r="C1921" s="75">
        <v>45023.416666666664</v>
      </c>
      <c r="D1921" s="74">
        <v>0.51100000000000001</v>
      </c>
      <c r="E1921" s="76"/>
      <c r="F1921" s="77">
        <v>0.16579999999999998</v>
      </c>
      <c r="G1921" s="31">
        <f t="shared" si="123"/>
        <v>1.6579999999999998E-2</v>
      </c>
      <c r="H1921" s="32">
        <f t="shared" si="120"/>
        <v>456.29884000000015</v>
      </c>
      <c r="I1921" s="32">
        <f>MAX($H$19:H1921)</f>
        <v>486.69035000000025</v>
      </c>
      <c r="J1921" s="33">
        <f t="shared" si="121"/>
        <v>-30.391510000000096</v>
      </c>
      <c r="K1921" s="34">
        <f t="shared" si="122"/>
        <v>3.6337156741561571E-5</v>
      </c>
      <c r="L1921" s="47"/>
    </row>
    <row r="1922" spans="1:12" x14ac:dyDescent="0.25">
      <c r="A1922" s="73" t="s">
        <v>109</v>
      </c>
      <c r="B1922" s="74" t="s">
        <v>119</v>
      </c>
      <c r="C1922" s="75">
        <v>45024.25</v>
      </c>
      <c r="D1922" s="74"/>
      <c r="E1922" s="76"/>
      <c r="F1922" s="77">
        <v>-20.036999999999999</v>
      </c>
      <c r="G1922" s="31">
        <f t="shared" si="123"/>
        <v>-2.0036999999999998</v>
      </c>
      <c r="H1922" s="32">
        <f t="shared" si="120"/>
        <v>454.29514000000017</v>
      </c>
      <c r="I1922" s="32">
        <f>MAX($H$19:H1922)</f>
        <v>486.69035000000025</v>
      </c>
      <c r="J1922" s="33">
        <f t="shared" si="121"/>
        <v>-32.395210000000077</v>
      </c>
      <c r="K1922" s="34">
        <f t="shared" si="122"/>
        <v>-4.3912011698298281E-3</v>
      </c>
      <c r="L1922" s="47"/>
    </row>
    <row r="1923" spans="1:12" x14ac:dyDescent="0.25">
      <c r="A1923" s="73" t="s">
        <v>110</v>
      </c>
      <c r="B1923" s="74" t="s">
        <v>120</v>
      </c>
      <c r="C1923" s="75">
        <v>45024.916666666664</v>
      </c>
      <c r="D1923" s="74">
        <v>1855.78</v>
      </c>
      <c r="E1923" s="76"/>
      <c r="F1923" s="77">
        <v>7.737099999999999</v>
      </c>
      <c r="G1923" s="31">
        <f t="shared" si="123"/>
        <v>0.7737099999999999</v>
      </c>
      <c r="H1923" s="32">
        <f t="shared" si="120"/>
        <v>455.06885000000017</v>
      </c>
      <c r="I1923" s="32">
        <f>MAX($H$19:H1923)</f>
        <v>486.69035000000025</v>
      </c>
      <c r="J1923" s="33">
        <f t="shared" si="121"/>
        <v>-31.621500000000083</v>
      </c>
      <c r="K1923" s="34">
        <f t="shared" si="122"/>
        <v>1.7030998834810518E-3</v>
      </c>
      <c r="L1923" s="47"/>
    </row>
    <row r="1924" spans="1:12" x14ac:dyDescent="0.25">
      <c r="A1924" s="73" t="s">
        <v>109</v>
      </c>
      <c r="B1924" s="74" t="s">
        <v>119</v>
      </c>
      <c r="C1924" s="75">
        <v>45025.833333333336</v>
      </c>
      <c r="D1924" s="74"/>
      <c r="E1924" s="76"/>
      <c r="F1924" s="77">
        <v>12.791599999999999</v>
      </c>
      <c r="G1924" s="31">
        <f t="shared" si="123"/>
        <v>1.2791600000000001</v>
      </c>
      <c r="H1924" s="32">
        <f t="shared" si="120"/>
        <v>456.34801000000016</v>
      </c>
      <c r="I1924" s="32">
        <f>MAX($H$19:H1924)</f>
        <v>486.69035000000025</v>
      </c>
      <c r="J1924" s="33">
        <f t="shared" si="121"/>
        <v>-30.342340000000092</v>
      </c>
      <c r="K1924" s="34">
        <f t="shared" si="122"/>
        <v>2.8109153153417221E-3</v>
      </c>
      <c r="L1924" s="47"/>
    </row>
    <row r="1925" spans="1:12" x14ac:dyDescent="0.25">
      <c r="A1925" s="73" t="s">
        <v>108</v>
      </c>
      <c r="B1925" s="74" t="s">
        <v>119</v>
      </c>
      <c r="C1925" s="75">
        <v>45025.916666666664</v>
      </c>
      <c r="D1925" s="74">
        <v>0.39274999999999999</v>
      </c>
      <c r="E1925" s="76">
        <v>204498</v>
      </c>
      <c r="F1925" s="77">
        <v>-20</v>
      </c>
      <c r="G1925" s="31">
        <f t="shared" si="123"/>
        <v>-2</v>
      </c>
      <c r="H1925" s="32">
        <f t="shared" si="120"/>
        <v>454.34801000000016</v>
      </c>
      <c r="I1925" s="32">
        <f>MAX($H$19:H1925)</f>
        <v>486.69035000000025</v>
      </c>
      <c r="J1925" s="33">
        <f t="shared" si="121"/>
        <v>-32.342340000000092</v>
      </c>
      <c r="K1925" s="34">
        <f t="shared" si="122"/>
        <v>-4.3826201849768154E-3</v>
      </c>
      <c r="L1925" s="47"/>
    </row>
    <row r="1926" spans="1:12" x14ac:dyDescent="0.25">
      <c r="A1926" s="73" t="s">
        <v>110</v>
      </c>
      <c r="B1926" s="74" t="s">
        <v>119</v>
      </c>
      <c r="C1926" s="75">
        <v>45025.916666666664</v>
      </c>
      <c r="D1926" s="74">
        <v>1868.17</v>
      </c>
      <c r="E1926" s="76"/>
      <c r="F1926" s="77">
        <v>-20.002400000000002</v>
      </c>
      <c r="G1926" s="31">
        <f t="shared" si="123"/>
        <v>-2.0002400000000002</v>
      </c>
      <c r="H1926" s="32">
        <f t="shared" si="120"/>
        <v>452.34777000000014</v>
      </c>
      <c r="I1926" s="32">
        <f>MAX($H$19:H1926)</f>
        <v>486.69035000000025</v>
      </c>
      <c r="J1926" s="33">
        <f t="shared" si="121"/>
        <v>-34.342580000000112</v>
      </c>
      <c r="K1926" s="34">
        <f t="shared" si="122"/>
        <v>-4.4024403232227893E-3</v>
      </c>
      <c r="L1926" s="47"/>
    </row>
    <row r="1927" spans="1:12" x14ac:dyDescent="0.25">
      <c r="A1927" s="73" t="s">
        <v>113</v>
      </c>
      <c r="B1927" s="74" t="s">
        <v>120</v>
      </c>
      <c r="C1927" s="75">
        <v>45026.666666666664</v>
      </c>
      <c r="D1927" s="74">
        <v>0.50060000000000004</v>
      </c>
      <c r="E1927" s="76"/>
      <c r="F1927" s="77">
        <v>-7.7294000000000009</v>
      </c>
      <c r="G1927" s="31">
        <f t="shared" si="123"/>
        <v>-0.77294000000000018</v>
      </c>
      <c r="H1927" s="32">
        <f t="shared" si="120"/>
        <v>451.57483000000013</v>
      </c>
      <c r="I1927" s="32">
        <f>MAX($H$19:H1927)</f>
        <v>486.69035000000025</v>
      </c>
      <c r="J1927" s="33">
        <f t="shared" si="121"/>
        <v>-35.115520000000117</v>
      </c>
      <c r="K1927" s="34">
        <f t="shared" si="122"/>
        <v>-1.7087295467379526E-3</v>
      </c>
      <c r="L1927" s="47"/>
    </row>
    <row r="1928" spans="1:12" x14ac:dyDescent="0.25">
      <c r="A1928" s="73" t="s">
        <v>108</v>
      </c>
      <c r="B1928" s="74" t="s">
        <v>119</v>
      </c>
      <c r="C1928" s="75">
        <v>45026.916666666664</v>
      </c>
      <c r="D1928" s="74">
        <v>0.39201000000000003</v>
      </c>
      <c r="E1928" s="76">
        <v>204498</v>
      </c>
      <c r="F1928" s="77">
        <v>37.218699999999998</v>
      </c>
      <c r="G1928" s="31">
        <f t="shared" si="123"/>
        <v>3.72187</v>
      </c>
      <c r="H1928" s="32">
        <f t="shared" si="120"/>
        <v>455.29670000000016</v>
      </c>
      <c r="I1928" s="32">
        <f>MAX($H$19:H1928)</f>
        <v>486.69035000000025</v>
      </c>
      <c r="J1928" s="33">
        <f t="shared" si="121"/>
        <v>-31.393650000000093</v>
      </c>
      <c r="K1928" s="34">
        <f t="shared" si="122"/>
        <v>8.2419784114184935E-3</v>
      </c>
      <c r="L1928" s="47"/>
    </row>
    <row r="1929" spans="1:12" x14ac:dyDescent="0.25">
      <c r="A1929" s="73" t="s">
        <v>113</v>
      </c>
      <c r="B1929" s="74" t="s">
        <v>119</v>
      </c>
      <c r="C1929" s="75">
        <v>45026.916666666664</v>
      </c>
      <c r="D1929" s="74">
        <v>0.5081</v>
      </c>
      <c r="E1929" s="76"/>
      <c r="F1929" s="77">
        <v>13.6227</v>
      </c>
      <c r="G1929" s="31">
        <f t="shared" si="123"/>
        <v>1.3622700000000001</v>
      </c>
      <c r="H1929" s="32">
        <f t="shared" si="120"/>
        <v>456.65897000000018</v>
      </c>
      <c r="I1929" s="32">
        <f>MAX($H$19:H1929)</f>
        <v>486.69035000000025</v>
      </c>
      <c r="J1929" s="33">
        <f t="shared" si="121"/>
        <v>-30.03138000000007</v>
      </c>
      <c r="K1929" s="34">
        <f t="shared" si="122"/>
        <v>2.9920489210661927E-3</v>
      </c>
      <c r="L1929" s="47"/>
    </row>
    <row r="1930" spans="1:12" x14ac:dyDescent="0.25">
      <c r="A1930" s="73" t="s">
        <v>110</v>
      </c>
      <c r="B1930" s="74" t="s">
        <v>119</v>
      </c>
      <c r="C1930" s="75">
        <v>45028.666666666664</v>
      </c>
      <c r="D1930" s="74">
        <v>1913.59</v>
      </c>
      <c r="E1930" s="76"/>
      <c r="F1930" s="77">
        <v>71.473699999999994</v>
      </c>
      <c r="G1930" s="31">
        <f t="shared" si="123"/>
        <v>7.1473699999999996</v>
      </c>
      <c r="H1930" s="32">
        <f t="shared" si="120"/>
        <v>463.8063400000002</v>
      </c>
      <c r="I1930" s="32">
        <f>MAX($H$19:H1930)</f>
        <v>486.69035000000025</v>
      </c>
      <c r="J1930" s="33">
        <f t="shared" si="121"/>
        <v>-22.884010000000046</v>
      </c>
      <c r="K1930" s="34">
        <f t="shared" si="122"/>
        <v>1.5651438972062781E-2</v>
      </c>
      <c r="L1930" s="47"/>
    </row>
    <row r="1931" spans="1:12" x14ac:dyDescent="0.25">
      <c r="A1931" s="73" t="s">
        <v>109</v>
      </c>
      <c r="B1931" s="74" t="s">
        <v>119</v>
      </c>
      <c r="C1931" s="75">
        <v>45029.666666666664</v>
      </c>
      <c r="D1931" s="74"/>
      <c r="E1931" s="76"/>
      <c r="F1931" s="77">
        <v>6.9548000000000005</v>
      </c>
      <c r="G1931" s="31">
        <f t="shared" si="123"/>
        <v>0.6954800000000001</v>
      </c>
      <c r="H1931" s="32">
        <f t="shared" si="120"/>
        <v>464.50182000000018</v>
      </c>
      <c r="I1931" s="32">
        <f>MAX($H$19:H1931)</f>
        <v>486.69035000000025</v>
      </c>
      <c r="J1931" s="33">
        <f t="shared" si="121"/>
        <v>-22.188530000000071</v>
      </c>
      <c r="K1931" s="34">
        <f t="shared" si="122"/>
        <v>1.4995051598474252E-3</v>
      </c>
      <c r="L1931" s="47"/>
    </row>
    <row r="1932" spans="1:12" x14ac:dyDescent="0.25">
      <c r="A1932" s="73" t="s">
        <v>113</v>
      </c>
      <c r="B1932" s="74" t="s">
        <v>120</v>
      </c>
      <c r="C1932" s="75">
        <v>45030.666666666664</v>
      </c>
      <c r="D1932" s="74">
        <v>0.51459999999999995</v>
      </c>
      <c r="E1932" s="76"/>
      <c r="F1932" s="77">
        <v>-3.5469999999999997</v>
      </c>
      <c r="G1932" s="31">
        <f t="shared" si="123"/>
        <v>-0.35470000000000002</v>
      </c>
      <c r="H1932" s="32">
        <f t="shared" si="120"/>
        <v>464.1471200000002</v>
      </c>
      <c r="I1932" s="32">
        <f>MAX($H$19:H1932)</f>
        <v>486.69035000000025</v>
      </c>
      <c r="J1932" s="33">
        <f t="shared" si="121"/>
        <v>-22.543230000000051</v>
      </c>
      <c r="K1932" s="34">
        <f t="shared" si="122"/>
        <v>-7.6361380026446213E-4</v>
      </c>
      <c r="L1932" s="47"/>
    </row>
    <row r="1933" spans="1:12" x14ac:dyDescent="0.25">
      <c r="A1933" s="73" t="s">
        <v>108</v>
      </c>
      <c r="B1933" s="74" t="s">
        <v>119</v>
      </c>
      <c r="C1933" s="75">
        <v>45031.583333333336</v>
      </c>
      <c r="D1933" s="74">
        <v>0.45667000000000002</v>
      </c>
      <c r="E1933" s="76">
        <v>93632</v>
      </c>
      <c r="F1933" s="77">
        <v>-7.5091999999999999</v>
      </c>
      <c r="G1933" s="31">
        <f t="shared" si="123"/>
        <v>-0.75092000000000003</v>
      </c>
      <c r="H1933" s="32">
        <f t="shared" si="120"/>
        <v>463.39620000000019</v>
      </c>
      <c r="I1933" s="32">
        <f>MAX($H$19:H1933)</f>
        <v>486.69035000000025</v>
      </c>
      <c r="J1933" s="33">
        <f t="shared" si="121"/>
        <v>-23.294150000000059</v>
      </c>
      <c r="K1933" s="34">
        <f t="shared" si="122"/>
        <v>-1.6178490992252437E-3</v>
      </c>
      <c r="L1933" s="47"/>
    </row>
    <row r="1934" spans="1:12" x14ac:dyDescent="0.25">
      <c r="A1934" s="73" t="s">
        <v>111</v>
      </c>
      <c r="B1934" s="74" t="s">
        <v>119</v>
      </c>
      <c r="C1934" s="75">
        <v>45031.75</v>
      </c>
      <c r="D1934" s="74">
        <v>7.9850000000000003</v>
      </c>
      <c r="E1934" s="76"/>
      <c r="F1934" s="77">
        <v>6.6753</v>
      </c>
      <c r="G1934" s="31">
        <f t="shared" si="123"/>
        <v>0.66753000000000007</v>
      </c>
      <c r="H1934" s="32">
        <f t="shared" si="120"/>
        <v>464.06373000000019</v>
      </c>
      <c r="I1934" s="32">
        <f>MAX($H$19:H1934)</f>
        <v>486.69035000000025</v>
      </c>
      <c r="J1934" s="33">
        <f t="shared" si="121"/>
        <v>-22.626620000000059</v>
      </c>
      <c r="K1934" s="34">
        <f t="shared" si="122"/>
        <v>1.4405167759252713E-3</v>
      </c>
      <c r="L1934" s="47"/>
    </row>
    <row r="1935" spans="1:12" x14ac:dyDescent="0.25">
      <c r="A1935" s="73" t="s">
        <v>110</v>
      </c>
      <c r="B1935" s="74" t="s">
        <v>119</v>
      </c>
      <c r="C1935" s="75">
        <v>45032.916666666664</v>
      </c>
      <c r="D1935" s="74">
        <v>2129.6999999999998</v>
      </c>
      <c r="E1935" s="76"/>
      <c r="F1935" s="77">
        <v>-20.1462</v>
      </c>
      <c r="G1935" s="31">
        <f t="shared" si="123"/>
        <v>-2.0146200000000003</v>
      </c>
      <c r="H1935" s="32">
        <f t="shared" si="120"/>
        <v>462.04911000000021</v>
      </c>
      <c r="I1935" s="32">
        <f>MAX($H$19:H1935)</f>
        <v>486.69035000000025</v>
      </c>
      <c r="J1935" s="33">
        <f t="shared" si="121"/>
        <v>-24.641240000000039</v>
      </c>
      <c r="K1935" s="34">
        <f t="shared" si="122"/>
        <v>-4.3412571803445044E-3</v>
      </c>
      <c r="L1935" s="47"/>
    </row>
    <row r="1936" spans="1:12" x14ac:dyDescent="0.25">
      <c r="A1936" s="73" t="s">
        <v>112</v>
      </c>
      <c r="B1936" s="74" t="s">
        <v>119</v>
      </c>
      <c r="C1936" s="75">
        <v>45032.916666666664</v>
      </c>
      <c r="D1936" s="74"/>
      <c r="E1936" s="76"/>
      <c r="F1936" s="77">
        <v>-20</v>
      </c>
      <c r="G1936" s="31">
        <f t="shared" si="123"/>
        <v>-2</v>
      </c>
      <c r="H1936" s="32">
        <f t="shared" si="120"/>
        <v>460.04911000000021</v>
      </c>
      <c r="I1936" s="32">
        <f>MAX($H$19:H1936)</f>
        <v>486.69035000000025</v>
      </c>
      <c r="J1936" s="33">
        <f t="shared" si="121"/>
        <v>-26.641240000000039</v>
      </c>
      <c r="K1936" s="34">
        <f t="shared" si="122"/>
        <v>-4.3285442103762062E-3</v>
      </c>
      <c r="L1936" s="47"/>
    </row>
    <row r="1937" spans="1:12" x14ac:dyDescent="0.25">
      <c r="A1937" s="73" t="s">
        <v>111</v>
      </c>
      <c r="B1937" s="74" t="s">
        <v>119</v>
      </c>
      <c r="C1937" s="75">
        <v>45034.416666666664</v>
      </c>
      <c r="D1937" s="74">
        <v>8.5129999999999999</v>
      </c>
      <c r="E1937" s="76"/>
      <c r="F1937" s="77">
        <v>7.2907999999999991</v>
      </c>
      <c r="G1937" s="31">
        <f t="shared" si="123"/>
        <v>0.72907999999999995</v>
      </c>
      <c r="H1937" s="32">
        <f t="shared" si="120"/>
        <v>460.77819000000022</v>
      </c>
      <c r="I1937" s="32">
        <f>MAX($H$19:H1937)</f>
        <v>486.69035000000025</v>
      </c>
      <c r="J1937" s="33">
        <f t="shared" si="121"/>
        <v>-25.912160000000029</v>
      </c>
      <c r="K1937" s="34">
        <f t="shared" si="122"/>
        <v>1.5847873284657865E-3</v>
      </c>
      <c r="L1937" s="47"/>
    </row>
    <row r="1938" spans="1:12" x14ac:dyDescent="0.25">
      <c r="A1938" s="73" t="s">
        <v>110</v>
      </c>
      <c r="B1938" s="74" t="s">
        <v>120</v>
      </c>
      <c r="C1938" s="75">
        <v>45034.75</v>
      </c>
      <c r="D1938" s="74">
        <v>2076.39</v>
      </c>
      <c r="E1938" s="76"/>
      <c r="F1938" s="77">
        <v>-19.982399999999998</v>
      </c>
      <c r="G1938" s="31">
        <f t="shared" si="123"/>
        <v>-1.99824</v>
      </c>
      <c r="H1938" s="32">
        <f t="shared" si="120"/>
        <v>458.77995000000021</v>
      </c>
      <c r="I1938" s="32">
        <f>MAX($H$19:H1938)</f>
        <v>486.69035000000025</v>
      </c>
      <c r="J1938" s="33">
        <f t="shared" si="121"/>
        <v>-27.910400000000038</v>
      </c>
      <c r="K1938" s="34">
        <f t="shared" si="122"/>
        <v>-4.3366635907832185E-3</v>
      </c>
      <c r="L1938" s="47"/>
    </row>
    <row r="1939" spans="1:12" x14ac:dyDescent="0.25">
      <c r="A1939" s="73" t="s">
        <v>112</v>
      </c>
      <c r="B1939" s="74" t="s">
        <v>120</v>
      </c>
      <c r="C1939" s="75">
        <v>45034.833333333336</v>
      </c>
      <c r="D1939" s="74"/>
      <c r="E1939" s="76"/>
      <c r="F1939" s="77">
        <v>30.265100000000004</v>
      </c>
      <c r="G1939" s="31">
        <f t="shared" si="123"/>
        <v>3.0265100000000005</v>
      </c>
      <c r="H1939" s="32">
        <f t="shared" si="120"/>
        <v>461.80646000000019</v>
      </c>
      <c r="I1939" s="32">
        <f>MAX($H$19:H1939)</f>
        <v>486.69035000000025</v>
      </c>
      <c r="J1939" s="33">
        <f t="shared" si="121"/>
        <v>-24.883890000000065</v>
      </c>
      <c r="K1939" s="34">
        <f t="shared" si="122"/>
        <v>6.5968663190272281E-3</v>
      </c>
      <c r="L1939" s="47"/>
    </row>
    <row r="1940" spans="1:12" x14ac:dyDescent="0.25">
      <c r="A1940" s="73" t="s">
        <v>108</v>
      </c>
      <c r="B1940" s="74" t="s">
        <v>120</v>
      </c>
      <c r="C1940" s="75">
        <v>45035.333333333336</v>
      </c>
      <c r="D1940" s="74">
        <v>0.43453999999999998</v>
      </c>
      <c r="E1940" s="76">
        <v>134680</v>
      </c>
      <c r="F1940" s="77">
        <v>21.171700000000001</v>
      </c>
      <c r="G1940" s="31">
        <f t="shared" si="123"/>
        <v>2.1171700000000002</v>
      </c>
      <c r="H1940" s="32">
        <f t="shared" si="120"/>
        <v>463.92363000000017</v>
      </c>
      <c r="I1940" s="32">
        <f>MAX($H$19:H1940)</f>
        <v>486.69035000000025</v>
      </c>
      <c r="J1940" s="33">
        <f t="shared" si="121"/>
        <v>-22.766720000000078</v>
      </c>
      <c r="K1940" s="34">
        <f t="shared" si="122"/>
        <v>4.5845395926249477E-3</v>
      </c>
      <c r="L1940" s="47"/>
    </row>
    <row r="1941" spans="1:12" x14ac:dyDescent="0.25">
      <c r="A1941" s="73" t="s">
        <v>109</v>
      </c>
      <c r="B1941" s="74" t="s">
        <v>120</v>
      </c>
      <c r="C1941" s="75">
        <v>45035.416666666664</v>
      </c>
      <c r="D1941" s="74"/>
      <c r="E1941" s="76"/>
      <c r="F1941" s="77">
        <v>6.6661999999999999</v>
      </c>
      <c r="G1941" s="31">
        <f t="shared" si="123"/>
        <v>0.66661999999999999</v>
      </c>
      <c r="H1941" s="32">
        <f t="shared" si="120"/>
        <v>464.5902500000002</v>
      </c>
      <c r="I1941" s="32">
        <f>MAX($H$19:H1941)</f>
        <v>486.69035000000025</v>
      </c>
      <c r="J1941" s="33">
        <f t="shared" si="121"/>
        <v>-22.100100000000054</v>
      </c>
      <c r="K1941" s="34">
        <f t="shared" si="122"/>
        <v>1.4369175374835397E-3</v>
      </c>
      <c r="L1941" s="47"/>
    </row>
    <row r="1942" spans="1:12" x14ac:dyDescent="0.25">
      <c r="A1942" s="73" t="s">
        <v>113</v>
      </c>
      <c r="B1942" s="74" t="s">
        <v>120</v>
      </c>
      <c r="C1942" s="75">
        <v>45035.416666666664</v>
      </c>
      <c r="D1942" s="74">
        <v>0.48859999999999998</v>
      </c>
      <c r="E1942" s="76"/>
      <c r="F1942" s="77">
        <v>-20.236599999999999</v>
      </c>
      <c r="G1942" s="31">
        <f t="shared" si="123"/>
        <v>-2.02366</v>
      </c>
      <c r="H1942" s="32">
        <f t="shared" si="120"/>
        <v>462.56659000000019</v>
      </c>
      <c r="I1942" s="32">
        <f>MAX($H$19:H1942)</f>
        <v>486.69035000000025</v>
      </c>
      <c r="J1942" s="33">
        <f t="shared" si="121"/>
        <v>-24.123760000000061</v>
      </c>
      <c r="K1942" s="34">
        <f t="shared" si="122"/>
        <v>-4.355795241075322E-3</v>
      </c>
      <c r="L1942" s="47"/>
    </row>
    <row r="1943" spans="1:12" x14ac:dyDescent="0.25">
      <c r="A1943" s="73" t="s">
        <v>110</v>
      </c>
      <c r="B1943" s="74" t="s">
        <v>120</v>
      </c>
      <c r="C1943" s="75">
        <v>45037.75</v>
      </c>
      <c r="D1943" s="74">
        <v>1881.38</v>
      </c>
      <c r="E1943" s="76"/>
      <c r="F1943" s="77">
        <v>14.9353</v>
      </c>
      <c r="G1943" s="31">
        <f t="shared" si="123"/>
        <v>1.49353</v>
      </c>
      <c r="H1943" s="32">
        <f t="shared" si="120"/>
        <v>464.06012000000021</v>
      </c>
      <c r="I1943" s="32">
        <f>MAX($H$19:H1943)</f>
        <v>486.69035000000025</v>
      </c>
      <c r="J1943" s="33">
        <f t="shared" si="121"/>
        <v>-22.63023000000004</v>
      </c>
      <c r="K1943" s="34">
        <f t="shared" si="122"/>
        <v>3.2287891782241118E-3</v>
      </c>
      <c r="L1943" s="47"/>
    </row>
    <row r="1944" spans="1:12" x14ac:dyDescent="0.25">
      <c r="A1944" s="73" t="s">
        <v>108</v>
      </c>
      <c r="B1944" s="74" t="s">
        <v>120</v>
      </c>
      <c r="C1944" s="75">
        <v>45037.833333333336</v>
      </c>
      <c r="D1944" s="74">
        <v>0.38218000000000002</v>
      </c>
      <c r="E1944" s="76">
        <v>99502</v>
      </c>
      <c r="F1944" s="77">
        <v>-10.209</v>
      </c>
      <c r="G1944" s="31">
        <f t="shared" si="123"/>
        <v>-1.0208999999999999</v>
      </c>
      <c r="H1944" s="32">
        <f t="shared" si="120"/>
        <v>463.03922000000023</v>
      </c>
      <c r="I1944" s="32">
        <f>MAX($H$19:H1944)</f>
        <v>486.69035000000025</v>
      </c>
      <c r="J1944" s="33">
        <f t="shared" si="121"/>
        <v>-23.651130000000023</v>
      </c>
      <c r="K1944" s="34">
        <f t="shared" si="122"/>
        <v>-2.1999304745256021E-3</v>
      </c>
      <c r="L1944" s="47"/>
    </row>
    <row r="1945" spans="1:12" x14ac:dyDescent="0.25">
      <c r="A1945" s="73" t="s">
        <v>108</v>
      </c>
      <c r="B1945" s="74" t="s">
        <v>119</v>
      </c>
      <c r="C1945" s="75">
        <v>45040.083333333336</v>
      </c>
      <c r="D1945" s="74">
        <v>0.39341999999999999</v>
      </c>
      <c r="E1945" s="76">
        <v>132802</v>
      </c>
      <c r="F1945" s="77">
        <v>-20.345199999999998</v>
      </c>
      <c r="G1945" s="31">
        <f t="shared" si="123"/>
        <v>-2.0345200000000001</v>
      </c>
      <c r="H1945" s="32">
        <f t="shared" ref="H1945:H2008" si="124">(H1944+G1945)</f>
        <v>461.00470000000024</v>
      </c>
      <c r="I1945" s="32">
        <f>MAX($H$19:H1945)</f>
        <v>486.69035000000025</v>
      </c>
      <c r="J1945" s="33">
        <f t="shared" ref="J1945:J2008" si="125">(H1945-I1945)</f>
        <v>-25.68565000000001</v>
      </c>
      <c r="K1945" s="34">
        <f t="shared" si="122"/>
        <v>-4.3938394678532111E-3</v>
      </c>
      <c r="L1945" s="47"/>
    </row>
    <row r="1946" spans="1:12" x14ac:dyDescent="0.25">
      <c r="A1946" s="73" t="s">
        <v>108</v>
      </c>
      <c r="B1946" s="74" t="s">
        <v>120</v>
      </c>
      <c r="C1946" s="75">
        <v>45041.166666666664</v>
      </c>
      <c r="D1946" s="74">
        <v>0.37816</v>
      </c>
      <c r="E1946" s="76">
        <v>131233</v>
      </c>
      <c r="F1946" s="77">
        <v>-15.4854</v>
      </c>
      <c r="G1946" s="31">
        <f t="shared" si="123"/>
        <v>-1.54854</v>
      </c>
      <c r="H1946" s="32">
        <f t="shared" si="124"/>
        <v>459.45616000000024</v>
      </c>
      <c r="I1946" s="32">
        <f>MAX($H$19:H1946)</f>
        <v>486.69035000000025</v>
      </c>
      <c r="J1946" s="33">
        <f t="shared" si="125"/>
        <v>-27.234190000000012</v>
      </c>
      <c r="K1946" s="34">
        <f t="shared" si="122"/>
        <v>-3.3590546907655838E-3</v>
      </c>
      <c r="L1946" s="47"/>
    </row>
    <row r="1947" spans="1:12" x14ac:dyDescent="0.25">
      <c r="A1947" s="73" t="s">
        <v>112</v>
      </c>
      <c r="B1947" s="74" t="s">
        <v>120</v>
      </c>
      <c r="C1947" s="75">
        <v>45041.333333333336</v>
      </c>
      <c r="D1947" s="74"/>
      <c r="E1947" s="76"/>
      <c r="F1947" s="77">
        <v>-19.705400000000001</v>
      </c>
      <c r="G1947" s="31">
        <f t="shared" si="123"/>
        <v>-1.9705400000000002</v>
      </c>
      <c r="H1947" s="32">
        <f t="shared" si="124"/>
        <v>457.48562000000021</v>
      </c>
      <c r="I1947" s="32">
        <f>MAX($H$19:H1947)</f>
        <v>486.69035000000025</v>
      </c>
      <c r="J1947" s="33">
        <f t="shared" si="125"/>
        <v>-29.20473000000004</v>
      </c>
      <c r="K1947" s="34">
        <f t="shared" si="122"/>
        <v>-4.2888531519525985E-3</v>
      </c>
      <c r="L1947" s="47"/>
    </row>
    <row r="1948" spans="1:12" x14ac:dyDescent="0.25">
      <c r="A1948" s="73" t="s">
        <v>109</v>
      </c>
      <c r="B1948" s="74" t="s">
        <v>119</v>
      </c>
      <c r="C1948" s="75">
        <v>45041.833333333336</v>
      </c>
      <c r="D1948" s="74"/>
      <c r="E1948" s="76"/>
      <c r="F1948" s="77">
        <v>60.443800000000003</v>
      </c>
      <c r="G1948" s="31">
        <f t="shared" si="123"/>
        <v>6.0443800000000003</v>
      </c>
      <c r="H1948" s="32">
        <f t="shared" si="124"/>
        <v>463.5300000000002</v>
      </c>
      <c r="I1948" s="32">
        <f>MAX($H$19:H1948)</f>
        <v>486.69035000000025</v>
      </c>
      <c r="J1948" s="33">
        <f t="shared" si="125"/>
        <v>-23.160350000000051</v>
      </c>
      <c r="K1948" s="34">
        <f t="shared" ref="K1948:K2011" si="126">(H1948/H1947)-1</f>
        <v>1.3212174843878044E-2</v>
      </c>
      <c r="L1948" s="47"/>
    </row>
    <row r="1949" spans="1:12" x14ac:dyDescent="0.25">
      <c r="A1949" s="73" t="s">
        <v>108</v>
      </c>
      <c r="B1949" s="74" t="s">
        <v>119</v>
      </c>
      <c r="C1949" s="75">
        <v>45041.916666666664</v>
      </c>
      <c r="D1949" s="74">
        <v>0.39280999999999999</v>
      </c>
      <c r="E1949" s="76">
        <v>133067</v>
      </c>
      <c r="F1949" s="77">
        <v>26.866300000000003</v>
      </c>
      <c r="G1949" s="31">
        <f t="shared" si="123"/>
        <v>2.6866300000000005</v>
      </c>
      <c r="H1949" s="32">
        <f t="shared" si="124"/>
        <v>466.21663000000018</v>
      </c>
      <c r="I1949" s="32">
        <f>MAX($H$19:H1949)</f>
        <v>486.69035000000025</v>
      </c>
      <c r="J1949" s="33">
        <f t="shared" si="125"/>
        <v>-20.473720000000071</v>
      </c>
      <c r="K1949" s="34">
        <f t="shared" si="126"/>
        <v>5.7960218324595303E-3</v>
      </c>
      <c r="L1949" s="47"/>
    </row>
    <row r="1950" spans="1:12" x14ac:dyDescent="0.25">
      <c r="A1950" s="73" t="s">
        <v>112</v>
      </c>
      <c r="B1950" s="74" t="s">
        <v>119</v>
      </c>
      <c r="C1950" s="75">
        <v>45041.916666666664</v>
      </c>
      <c r="D1950" s="74"/>
      <c r="E1950" s="76"/>
      <c r="F1950" s="77">
        <v>13.206799999999998</v>
      </c>
      <c r="G1950" s="31">
        <f t="shared" si="123"/>
        <v>1.3206799999999999</v>
      </c>
      <c r="H1950" s="32">
        <f t="shared" si="124"/>
        <v>467.53731000000016</v>
      </c>
      <c r="I1950" s="32">
        <f>MAX($H$19:H1950)</f>
        <v>486.69035000000025</v>
      </c>
      <c r="J1950" s="33">
        <f t="shared" si="125"/>
        <v>-19.15304000000009</v>
      </c>
      <c r="K1950" s="34">
        <f t="shared" si="126"/>
        <v>2.8327603843731897E-3</v>
      </c>
      <c r="L1950" s="47"/>
    </row>
    <row r="1951" spans="1:12" x14ac:dyDescent="0.25">
      <c r="A1951" s="73" t="s">
        <v>110</v>
      </c>
      <c r="B1951" s="74" t="s">
        <v>120</v>
      </c>
      <c r="C1951" s="75">
        <v>45042.833333333336</v>
      </c>
      <c r="D1951" s="74">
        <v>1828.79</v>
      </c>
      <c r="E1951" s="76"/>
      <c r="F1951" s="77">
        <v>-3.9600999999999997</v>
      </c>
      <c r="G1951" s="31">
        <f t="shared" si="123"/>
        <v>-0.39600999999999997</v>
      </c>
      <c r="H1951" s="32">
        <f t="shared" si="124"/>
        <v>467.14130000000017</v>
      </c>
      <c r="I1951" s="32">
        <f>MAX($H$19:H1951)</f>
        <v>486.69035000000025</v>
      </c>
      <c r="J1951" s="33">
        <f t="shared" si="125"/>
        <v>-19.549050000000079</v>
      </c>
      <c r="K1951" s="34">
        <f t="shared" si="126"/>
        <v>-8.4701261595565569E-4</v>
      </c>
      <c r="L1951" s="47"/>
    </row>
    <row r="1952" spans="1:12" x14ac:dyDescent="0.25">
      <c r="A1952" s="73" t="s">
        <v>111</v>
      </c>
      <c r="B1952" s="74" t="s">
        <v>120</v>
      </c>
      <c r="C1952" s="75">
        <v>45042.833333333336</v>
      </c>
      <c r="D1952" s="74">
        <v>6.8949999999999996</v>
      </c>
      <c r="E1952" s="76"/>
      <c r="F1952" s="77">
        <v>-0.99490000000000012</v>
      </c>
      <c r="G1952" s="31">
        <f t="shared" si="123"/>
        <v>-9.9490000000000023E-2</v>
      </c>
      <c r="H1952" s="32">
        <f t="shared" si="124"/>
        <v>467.04181000000017</v>
      </c>
      <c r="I1952" s="32">
        <f>MAX($H$19:H1952)</f>
        <v>486.69035000000025</v>
      </c>
      <c r="J1952" s="33">
        <f t="shared" si="125"/>
        <v>-19.648540000000082</v>
      </c>
      <c r="K1952" s="34">
        <f t="shared" si="126"/>
        <v>-2.129762450889805E-4</v>
      </c>
      <c r="L1952" s="47"/>
    </row>
    <row r="1953" spans="1:12" x14ac:dyDescent="0.25">
      <c r="A1953" s="73" t="s">
        <v>112</v>
      </c>
      <c r="B1953" s="74" t="s">
        <v>120</v>
      </c>
      <c r="C1953" s="75">
        <v>45042.833333333336</v>
      </c>
      <c r="D1953" s="74"/>
      <c r="E1953" s="76"/>
      <c r="F1953" s="77">
        <v>-20.323</v>
      </c>
      <c r="G1953" s="31">
        <f t="shared" si="123"/>
        <v>-2.0323000000000002</v>
      </c>
      <c r="H1953" s="32">
        <f t="shared" si="124"/>
        <v>465.00951000000015</v>
      </c>
      <c r="I1953" s="32">
        <f>MAX($H$19:H1953)</f>
        <v>486.69035000000025</v>
      </c>
      <c r="J1953" s="33">
        <f t="shared" si="125"/>
        <v>-21.680840000000103</v>
      </c>
      <c r="K1953" s="34">
        <f t="shared" si="126"/>
        <v>-4.3514305496547001E-3</v>
      </c>
      <c r="L1953" s="47"/>
    </row>
    <row r="1954" spans="1:12" x14ac:dyDescent="0.25">
      <c r="A1954" s="73" t="s">
        <v>113</v>
      </c>
      <c r="B1954" s="74" t="s">
        <v>120</v>
      </c>
      <c r="C1954" s="75">
        <v>45042.833333333336</v>
      </c>
      <c r="D1954" s="74">
        <v>0.4476</v>
      </c>
      <c r="E1954" s="76">
        <v>85034</v>
      </c>
      <c r="F1954" s="77">
        <v>-3.4863</v>
      </c>
      <c r="G1954" s="31">
        <f t="shared" si="123"/>
        <v>-0.34863</v>
      </c>
      <c r="H1954" s="32">
        <f t="shared" si="124"/>
        <v>464.66088000000013</v>
      </c>
      <c r="I1954" s="32">
        <f>MAX($H$19:H1954)</f>
        <v>486.69035000000025</v>
      </c>
      <c r="J1954" s="33">
        <f t="shared" si="125"/>
        <v>-22.029470000000117</v>
      </c>
      <c r="K1954" s="34">
        <f t="shared" si="126"/>
        <v>-7.4972660236560795E-4</v>
      </c>
      <c r="L1954" s="47"/>
    </row>
    <row r="1955" spans="1:12" x14ac:dyDescent="0.25">
      <c r="A1955" s="73" t="s">
        <v>113</v>
      </c>
      <c r="B1955" s="74" t="s">
        <v>119</v>
      </c>
      <c r="C1955" s="75">
        <v>45044.25</v>
      </c>
      <c r="D1955" s="74">
        <v>0.47739999999999999</v>
      </c>
      <c r="E1955" s="76"/>
      <c r="F1955" s="77">
        <v>-14.496600000000001</v>
      </c>
      <c r="G1955" s="31">
        <f t="shared" si="123"/>
        <v>-1.4496600000000002</v>
      </c>
      <c r="H1955" s="32">
        <f t="shared" si="124"/>
        <v>463.21122000000014</v>
      </c>
      <c r="I1955" s="32">
        <f>MAX($H$19:H1955)</f>
        <v>486.69035000000025</v>
      </c>
      <c r="J1955" s="33">
        <f t="shared" si="125"/>
        <v>-23.479130000000112</v>
      </c>
      <c r="K1955" s="34">
        <f t="shared" si="126"/>
        <v>-3.119823644288644E-3</v>
      </c>
      <c r="L1955" s="47"/>
    </row>
    <row r="1956" spans="1:12" x14ac:dyDescent="0.25">
      <c r="A1956" s="73" t="s">
        <v>111</v>
      </c>
      <c r="B1956" s="74" t="s">
        <v>119</v>
      </c>
      <c r="C1956" s="75">
        <v>45045.416666666664</v>
      </c>
      <c r="D1956" s="74">
        <v>7.1470000000000002</v>
      </c>
      <c r="E1956" s="76"/>
      <c r="F1956" s="77">
        <v>6.7397999999999998</v>
      </c>
      <c r="G1956" s="31">
        <f t="shared" si="123"/>
        <v>0.67398000000000002</v>
      </c>
      <c r="H1956" s="32">
        <f t="shared" si="124"/>
        <v>463.88520000000011</v>
      </c>
      <c r="I1956" s="32">
        <f>MAX($H$19:H1956)</f>
        <v>486.69035000000025</v>
      </c>
      <c r="J1956" s="33">
        <f t="shared" si="125"/>
        <v>-22.80515000000014</v>
      </c>
      <c r="K1956" s="34">
        <f t="shared" si="126"/>
        <v>1.4550165688991257E-3</v>
      </c>
      <c r="L1956" s="47"/>
    </row>
    <row r="1957" spans="1:12" x14ac:dyDescent="0.25">
      <c r="A1957" s="73" t="s">
        <v>112</v>
      </c>
      <c r="B1957" s="74" t="s">
        <v>119</v>
      </c>
      <c r="C1957" s="75">
        <v>45045.583333333336</v>
      </c>
      <c r="D1957" s="74"/>
      <c r="E1957" s="76"/>
      <c r="F1957" s="77">
        <v>-19.616199999999999</v>
      </c>
      <c r="G1957" s="31">
        <f t="shared" si="123"/>
        <v>-1.9616199999999999</v>
      </c>
      <c r="H1957" s="32">
        <f t="shared" si="124"/>
        <v>461.92358000000013</v>
      </c>
      <c r="I1957" s="32">
        <f>MAX($H$19:H1957)</f>
        <v>486.69035000000025</v>
      </c>
      <c r="J1957" s="33">
        <f t="shared" si="125"/>
        <v>-24.766770000000122</v>
      </c>
      <c r="K1957" s="34">
        <f t="shared" si="126"/>
        <v>-4.2286755430006595E-3</v>
      </c>
      <c r="L1957" s="47"/>
    </row>
    <row r="1958" spans="1:12" x14ac:dyDescent="0.25">
      <c r="A1958" s="73" t="s">
        <v>112</v>
      </c>
      <c r="B1958" s="74" t="s">
        <v>120</v>
      </c>
      <c r="C1958" s="75">
        <v>45046.083333333336</v>
      </c>
      <c r="D1958" s="74"/>
      <c r="E1958" s="76"/>
      <c r="F1958" s="77">
        <v>-20</v>
      </c>
      <c r="G1958" s="31">
        <f t="shared" si="123"/>
        <v>-2</v>
      </c>
      <c r="H1958" s="32">
        <f t="shared" si="124"/>
        <v>459.92358000000013</v>
      </c>
      <c r="I1958" s="32">
        <f>MAX($H$19:H1958)</f>
        <v>486.69035000000025</v>
      </c>
      <c r="J1958" s="33">
        <f t="shared" si="125"/>
        <v>-26.766770000000122</v>
      </c>
      <c r="K1958" s="34">
        <f t="shared" si="126"/>
        <v>-4.3297205135099937E-3</v>
      </c>
      <c r="L1958" s="47"/>
    </row>
    <row r="1959" spans="1:12" x14ac:dyDescent="0.25">
      <c r="A1959" s="73" t="s">
        <v>108</v>
      </c>
      <c r="B1959" s="74" t="s">
        <v>119</v>
      </c>
      <c r="C1959" s="75">
        <v>45046.666666666664</v>
      </c>
      <c r="D1959" s="74">
        <v>0.40715000000000001</v>
      </c>
      <c r="E1959" s="76">
        <v>187793</v>
      </c>
      <c r="F1959" s="77">
        <v>6.8731999999999998</v>
      </c>
      <c r="G1959" s="31">
        <f t="shared" si="123"/>
        <v>0.68732000000000004</v>
      </c>
      <c r="H1959" s="32">
        <f t="shared" si="124"/>
        <v>460.61090000000013</v>
      </c>
      <c r="I1959" s="32">
        <f>MAX($H$19:H1959)</f>
        <v>486.69035000000025</v>
      </c>
      <c r="J1959" s="33">
        <f t="shared" si="125"/>
        <v>-26.079450000000122</v>
      </c>
      <c r="K1959" s="34">
        <f t="shared" si="126"/>
        <v>1.4944221820503145E-3</v>
      </c>
      <c r="L1959" s="47"/>
    </row>
    <row r="1960" spans="1:12" x14ac:dyDescent="0.25">
      <c r="A1960" s="73" t="s">
        <v>109</v>
      </c>
      <c r="B1960" s="74" t="s">
        <v>119</v>
      </c>
      <c r="C1960" s="75">
        <v>45046.666666666664</v>
      </c>
      <c r="D1960" s="74"/>
      <c r="E1960" s="76"/>
      <c r="F1960" s="77">
        <v>-20.044799999999999</v>
      </c>
      <c r="G1960" s="31">
        <f t="shared" si="123"/>
        <v>-2.00448</v>
      </c>
      <c r="H1960" s="32">
        <f t="shared" si="124"/>
        <v>458.60642000000013</v>
      </c>
      <c r="I1960" s="32">
        <f>MAX($H$19:H1960)</f>
        <v>486.69035000000025</v>
      </c>
      <c r="J1960" s="33">
        <f t="shared" si="125"/>
        <v>-28.083930000000123</v>
      </c>
      <c r="K1960" s="34">
        <f t="shared" si="126"/>
        <v>-4.3517858565657042E-3</v>
      </c>
      <c r="L1960" s="47"/>
    </row>
    <row r="1961" spans="1:12" x14ac:dyDescent="0.25">
      <c r="A1961" s="73" t="s">
        <v>110</v>
      </c>
      <c r="B1961" s="74" t="s">
        <v>119</v>
      </c>
      <c r="C1961" s="75">
        <v>45046.75</v>
      </c>
      <c r="D1961" s="74">
        <v>1923.37</v>
      </c>
      <c r="E1961" s="76"/>
      <c r="F1961" s="77">
        <v>-19.994600000000002</v>
      </c>
      <c r="G1961" s="31">
        <f t="shared" ref="G1961:G2024" si="127">(F1961*0.1)</f>
        <v>-1.9994600000000002</v>
      </c>
      <c r="H1961" s="32">
        <f t="shared" si="124"/>
        <v>456.60696000000013</v>
      </c>
      <c r="I1961" s="32">
        <f>MAX($H$19:H1961)</f>
        <v>486.69035000000025</v>
      </c>
      <c r="J1961" s="33">
        <f t="shared" si="125"/>
        <v>-30.083390000000122</v>
      </c>
      <c r="K1961" s="34">
        <f t="shared" si="126"/>
        <v>-4.3598604659742524E-3</v>
      </c>
      <c r="L1961" s="47"/>
    </row>
    <row r="1962" spans="1:12" x14ac:dyDescent="0.25">
      <c r="A1962" s="73" t="s">
        <v>108</v>
      </c>
      <c r="B1962" s="74" t="s">
        <v>120</v>
      </c>
      <c r="C1962" s="75">
        <v>45046.916666666664</v>
      </c>
      <c r="D1962" s="74">
        <v>0.39867999999999998</v>
      </c>
      <c r="E1962" s="76">
        <v>155400</v>
      </c>
      <c r="F1962" s="77">
        <v>28.8889</v>
      </c>
      <c r="G1962" s="31">
        <f t="shared" si="127"/>
        <v>2.88889</v>
      </c>
      <c r="H1962" s="32">
        <f t="shared" si="124"/>
        <v>459.49585000000013</v>
      </c>
      <c r="I1962" s="32">
        <f>MAX($H$19:H1962)</f>
        <v>486.69035000000025</v>
      </c>
      <c r="J1962" s="33">
        <f t="shared" si="125"/>
        <v>-27.194500000000119</v>
      </c>
      <c r="K1962" s="34">
        <f t="shared" si="126"/>
        <v>6.3268636991429261E-3</v>
      </c>
      <c r="L1962" s="47"/>
    </row>
    <row r="1963" spans="1:12" x14ac:dyDescent="0.25">
      <c r="A1963" s="73" t="s">
        <v>110</v>
      </c>
      <c r="B1963" s="74" t="s">
        <v>120</v>
      </c>
      <c r="C1963" s="75">
        <v>45046.916666666664</v>
      </c>
      <c r="D1963" s="74">
        <v>1895.12</v>
      </c>
      <c r="E1963" s="76"/>
      <c r="F1963" s="77">
        <v>32.833800000000004</v>
      </c>
      <c r="G1963" s="31">
        <f t="shared" si="127"/>
        <v>3.2833800000000006</v>
      </c>
      <c r="H1963" s="32">
        <f t="shared" si="124"/>
        <v>462.77923000000015</v>
      </c>
      <c r="I1963" s="32">
        <f>MAX($H$19:H1963)</f>
        <v>486.69035000000025</v>
      </c>
      <c r="J1963" s="33">
        <f t="shared" si="125"/>
        <v>-23.911120000000096</v>
      </c>
      <c r="K1963" s="34">
        <f t="shared" si="126"/>
        <v>7.1456140463510565E-3</v>
      </c>
      <c r="L1963" s="47"/>
    </row>
    <row r="1964" spans="1:12" x14ac:dyDescent="0.25">
      <c r="A1964" s="73" t="s">
        <v>111</v>
      </c>
      <c r="B1964" s="74" t="s">
        <v>120</v>
      </c>
      <c r="C1964" s="75">
        <v>45046.916666666664</v>
      </c>
      <c r="D1964" s="74">
        <v>7.0609999999999999</v>
      </c>
      <c r="E1964" s="76"/>
      <c r="F1964" s="77">
        <v>9.9516000000000009</v>
      </c>
      <c r="G1964" s="31">
        <f t="shared" si="127"/>
        <v>0.99516000000000016</v>
      </c>
      <c r="H1964" s="32">
        <f t="shared" si="124"/>
        <v>463.77439000000015</v>
      </c>
      <c r="I1964" s="32">
        <f>MAX($H$19:H1964)</f>
        <v>486.69035000000025</v>
      </c>
      <c r="J1964" s="33">
        <f t="shared" si="125"/>
        <v>-22.915960000000098</v>
      </c>
      <c r="K1964" s="34">
        <f t="shared" si="126"/>
        <v>2.1503990142339724E-3</v>
      </c>
      <c r="L1964" s="47"/>
    </row>
    <row r="1965" spans="1:12" x14ac:dyDescent="0.25">
      <c r="A1965" s="73" t="s">
        <v>109</v>
      </c>
      <c r="B1965" s="74" t="s">
        <v>120</v>
      </c>
      <c r="C1965" s="75">
        <v>45047</v>
      </c>
      <c r="D1965" s="74"/>
      <c r="E1965" s="76"/>
      <c r="F1965" s="77">
        <v>41.938400000000001</v>
      </c>
      <c r="G1965" s="31">
        <f t="shared" si="127"/>
        <v>4.1938400000000007</v>
      </c>
      <c r="H1965" s="32">
        <f t="shared" si="124"/>
        <v>467.96823000000018</v>
      </c>
      <c r="I1965" s="32">
        <f>MAX($H$19:H1965)</f>
        <v>486.69035000000025</v>
      </c>
      <c r="J1965" s="33">
        <f t="shared" si="125"/>
        <v>-18.722120000000075</v>
      </c>
      <c r="K1965" s="34">
        <f t="shared" si="126"/>
        <v>9.0428451644344321E-3</v>
      </c>
      <c r="L1965" s="47"/>
    </row>
    <row r="1966" spans="1:12" x14ac:dyDescent="0.25">
      <c r="A1966" s="73" t="s">
        <v>113</v>
      </c>
      <c r="B1966" s="74" t="s">
        <v>120</v>
      </c>
      <c r="C1966" s="75">
        <v>45049.416666666664</v>
      </c>
      <c r="D1966" s="74">
        <v>0.45760000000000001</v>
      </c>
      <c r="E1966" s="76">
        <v>166251</v>
      </c>
      <c r="F1966" s="77">
        <v>6.9825999999999997</v>
      </c>
      <c r="G1966" s="31">
        <f t="shared" si="127"/>
        <v>0.69825999999999999</v>
      </c>
      <c r="H1966" s="32">
        <f t="shared" si="124"/>
        <v>468.66649000000018</v>
      </c>
      <c r="I1966" s="32">
        <f>MAX($H$19:H1966)</f>
        <v>486.69035000000025</v>
      </c>
      <c r="J1966" s="33">
        <f t="shared" si="125"/>
        <v>-18.02386000000007</v>
      </c>
      <c r="K1966" s="34">
        <f t="shared" si="126"/>
        <v>1.4921098383109399E-3</v>
      </c>
      <c r="L1966" s="47"/>
    </row>
    <row r="1967" spans="1:12" x14ac:dyDescent="0.25">
      <c r="A1967" s="73" t="s">
        <v>111</v>
      </c>
      <c r="B1967" s="74" t="s">
        <v>120</v>
      </c>
      <c r="C1967" s="75">
        <v>45049.666666666664</v>
      </c>
      <c r="D1967" s="74">
        <v>6.87</v>
      </c>
      <c r="E1967" s="76"/>
      <c r="F1967" s="77">
        <v>-20.071199999999997</v>
      </c>
      <c r="G1967" s="31">
        <f t="shared" si="127"/>
        <v>-2.00712</v>
      </c>
      <c r="H1967" s="32">
        <f t="shared" si="124"/>
        <v>466.65937000000019</v>
      </c>
      <c r="I1967" s="32">
        <f>MAX($H$19:H1967)</f>
        <v>486.69035000000025</v>
      </c>
      <c r="J1967" s="33">
        <f t="shared" si="125"/>
        <v>-20.030980000000056</v>
      </c>
      <c r="K1967" s="34">
        <f t="shared" si="126"/>
        <v>-4.2826189685547522E-3</v>
      </c>
      <c r="L1967" s="47"/>
    </row>
    <row r="1968" spans="1:12" x14ac:dyDescent="0.25">
      <c r="A1968" s="73" t="s">
        <v>111</v>
      </c>
      <c r="B1968" s="74" t="s">
        <v>119</v>
      </c>
      <c r="C1968" s="75">
        <v>45049.916666666664</v>
      </c>
      <c r="D1968" s="74">
        <v>7.0979999999999999</v>
      </c>
      <c r="E1968" s="76"/>
      <c r="F1968" s="77">
        <v>-14.191800000000001</v>
      </c>
      <c r="G1968" s="31">
        <f t="shared" si="127"/>
        <v>-1.4191800000000001</v>
      </c>
      <c r="H1968" s="32">
        <f t="shared" si="124"/>
        <v>465.24019000000021</v>
      </c>
      <c r="I1968" s="32">
        <f>MAX($H$19:H1968)</f>
        <v>486.69035000000025</v>
      </c>
      <c r="J1968" s="33">
        <f t="shared" si="125"/>
        <v>-21.450160000000039</v>
      </c>
      <c r="K1968" s="34">
        <f t="shared" si="126"/>
        <v>-3.0411475505142116E-3</v>
      </c>
      <c r="L1968" s="47"/>
    </row>
    <row r="1969" spans="1:12" x14ac:dyDescent="0.25">
      <c r="A1969" s="73" t="s">
        <v>108</v>
      </c>
      <c r="B1969" s="74" t="s">
        <v>119</v>
      </c>
      <c r="C1969" s="75">
        <v>45050</v>
      </c>
      <c r="D1969" s="74">
        <v>0.39419999999999999</v>
      </c>
      <c r="E1969" s="76">
        <v>155400</v>
      </c>
      <c r="F1969" s="77">
        <v>-18.0886</v>
      </c>
      <c r="G1969" s="31">
        <f t="shared" si="127"/>
        <v>-1.8088600000000001</v>
      </c>
      <c r="H1969" s="32">
        <f t="shared" si="124"/>
        <v>463.43133000000023</v>
      </c>
      <c r="I1969" s="32">
        <f>MAX($H$19:H1969)</f>
        <v>486.69035000000025</v>
      </c>
      <c r="J1969" s="33">
        <f t="shared" si="125"/>
        <v>-23.259020000000021</v>
      </c>
      <c r="K1969" s="34">
        <f t="shared" si="126"/>
        <v>-3.8880132002353518E-3</v>
      </c>
      <c r="L1969" s="47"/>
    </row>
    <row r="1970" spans="1:12" x14ac:dyDescent="0.25">
      <c r="A1970" s="73" t="s">
        <v>112</v>
      </c>
      <c r="B1970" s="74" t="s">
        <v>119</v>
      </c>
      <c r="C1970" s="75">
        <v>45051.583333333336</v>
      </c>
      <c r="D1970" s="74"/>
      <c r="E1970" s="76"/>
      <c r="F1970" s="77">
        <v>6.7424999999999997</v>
      </c>
      <c r="G1970" s="31">
        <f t="shared" si="127"/>
        <v>0.67425000000000002</v>
      </c>
      <c r="H1970" s="32">
        <f t="shared" si="124"/>
        <v>464.1055800000002</v>
      </c>
      <c r="I1970" s="32">
        <f>MAX($H$19:H1970)</f>
        <v>486.69035000000025</v>
      </c>
      <c r="J1970" s="33">
        <f t="shared" si="125"/>
        <v>-22.584770000000049</v>
      </c>
      <c r="K1970" s="34">
        <f t="shared" si="126"/>
        <v>1.4549081090395877E-3</v>
      </c>
      <c r="L1970" s="47"/>
    </row>
    <row r="1971" spans="1:12" x14ac:dyDescent="0.25">
      <c r="A1971" s="73" t="s">
        <v>111</v>
      </c>
      <c r="B1971" s="74" t="s">
        <v>119</v>
      </c>
      <c r="C1971" s="75">
        <v>45051.666666666664</v>
      </c>
      <c r="D1971" s="74">
        <v>7.15</v>
      </c>
      <c r="E1971" s="76"/>
      <c r="F1971" s="77">
        <v>7.6567999999999996</v>
      </c>
      <c r="G1971" s="31">
        <f t="shared" si="127"/>
        <v>0.76568000000000003</v>
      </c>
      <c r="H1971" s="32">
        <f t="shared" si="124"/>
        <v>464.87126000000018</v>
      </c>
      <c r="I1971" s="32">
        <f>MAX($H$19:H1971)</f>
        <v>486.69035000000025</v>
      </c>
      <c r="J1971" s="33">
        <f t="shared" si="125"/>
        <v>-21.819090000000074</v>
      </c>
      <c r="K1971" s="34">
        <f t="shared" si="126"/>
        <v>1.6497970138604767E-3</v>
      </c>
      <c r="L1971" s="47"/>
    </row>
    <row r="1972" spans="1:12" x14ac:dyDescent="0.25">
      <c r="A1972" s="73" t="s">
        <v>108</v>
      </c>
      <c r="B1972" s="74" t="s">
        <v>119</v>
      </c>
      <c r="C1972" s="75">
        <v>45051.75</v>
      </c>
      <c r="D1972" s="74">
        <v>0.39335999999999999</v>
      </c>
      <c r="E1972" s="76">
        <v>185185</v>
      </c>
      <c r="F1972" s="77">
        <v>4.4999999999999991</v>
      </c>
      <c r="G1972" s="31">
        <f t="shared" si="127"/>
        <v>0.44999999999999996</v>
      </c>
      <c r="H1972" s="32">
        <f t="shared" si="124"/>
        <v>465.32126000000017</v>
      </c>
      <c r="I1972" s="32">
        <f>MAX($H$19:H1972)</f>
        <v>486.69035000000025</v>
      </c>
      <c r="J1972" s="33">
        <f t="shared" si="125"/>
        <v>-21.369090000000085</v>
      </c>
      <c r="K1972" s="34">
        <f t="shared" si="126"/>
        <v>9.6800993892376397E-4</v>
      </c>
      <c r="L1972" s="47"/>
    </row>
    <row r="1973" spans="1:12" x14ac:dyDescent="0.25">
      <c r="A1973" s="73" t="s">
        <v>109</v>
      </c>
      <c r="B1973" s="74" t="s">
        <v>119</v>
      </c>
      <c r="C1973" s="75">
        <v>45051.75</v>
      </c>
      <c r="D1973" s="74"/>
      <c r="E1973" s="76"/>
      <c r="F1973" s="77">
        <v>6.6749999999999998</v>
      </c>
      <c r="G1973" s="31">
        <f t="shared" si="127"/>
        <v>0.66749999999999998</v>
      </c>
      <c r="H1973" s="32">
        <f t="shared" si="124"/>
        <v>465.98876000000018</v>
      </c>
      <c r="I1973" s="32">
        <f>MAX($H$19:H1973)</f>
        <v>486.69035000000025</v>
      </c>
      <c r="J1973" s="33">
        <f t="shared" si="125"/>
        <v>-20.701590000000067</v>
      </c>
      <c r="K1973" s="34">
        <f t="shared" si="126"/>
        <v>1.434492806109855E-3</v>
      </c>
      <c r="L1973" s="47"/>
    </row>
    <row r="1974" spans="1:12" x14ac:dyDescent="0.25">
      <c r="A1974" s="73" t="s">
        <v>112</v>
      </c>
      <c r="B1974" s="74" t="s">
        <v>120</v>
      </c>
      <c r="C1974" s="75">
        <v>45052.166666666664</v>
      </c>
      <c r="D1974" s="74"/>
      <c r="E1974" s="76"/>
      <c r="F1974" s="77">
        <v>23.0763</v>
      </c>
      <c r="G1974" s="31">
        <f t="shared" si="127"/>
        <v>2.3076300000000001</v>
      </c>
      <c r="H1974" s="32">
        <f t="shared" si="124"/>
        <v>468.2963900000002</v>
      </c>
      <c r="I1974" s="32">
        <f>MAX($H$19:H1974)</f>
        <v>486.69035000000025</v>
      </c>
      <c r="J1974" s="33">
        <f t="shared" si="125"/>
        <v>-18.39396000000005</v>
      </c>
      <c r="K1974" s="34">
        <f t="shared" si="126"/>
        <v>4.9521151540221631E-3</v>
      </c>
      <c r="L1974" s="47"/>
    </row>
    <row r="1975" spans="1:12" x14ac:dyDescent="0.25">
      <c r="A1975" s="73" t="s">
        <v>108</v>
      </c>
      <c r="B1975" s="74" t="s">
        <v>120</v>
      </c>
      <c r="C1975" s="75">
        <v>45052.333333333336</v>
      </c>
      <c r="D1975" s="74">
        <v>0.38873000000000002</v>
      </c>
      <c r="E1975" s="76">
        <v>203873</v>
      </c>
      <c r="F1975" s="77">
        <v>19.775700000000001</v>
      </c>
      <c r="G1975" s="31">
        <f t="shared" si="127"/>
        <v>1.9775700000000001</v>
      </c>
      <c r="H1975" s="32">
        <f t="shared" si="124"/>
        <v>470.27396000000022</v>
      </c>
      <c r="I1975" s="32">
        <f>MAX($H$19:H1975)</f>
        <v>486.69035000000025</v>
      </c>
      <c r="J1975" s="33">
        <f t="shared" si="125"/>
        <v>-16.416390000000035</v>
      </c>
      <c r="K1975" s="34">
        <f t="shared" si="126"/>
        <v>4.2229025083879712E-3</v>
      </c>
      <c r="L1975" s="47"/>
    </row>
    <row r="1976" spans="1:12" x14ac:dyDescent="0.25">
      <c r="A1976" s="73" t="s">
        <v>113</v>
      </c>
      <c r="B1976" s="74" t="s">
        <v>120</v>
      </c>
      <c r="C1976" s="75">
        <v>45054</v>
      </c>
      <c r="D1976" s="74">
        <v>0.45140000000000002</v>
      </c>
      <c r="E1976" s="76"/>
      <c r="F1976" s="77">
        <v>57.711499999999994</v>
      </c>
      <c r="G1976" s="31">
        <f t="shared" si="127"/>
        <v>5.7711499999999996</v>
      </c>
      <c r="H1976" s="32">
        <f t="shared" si="124"/>
        <v>476.04511000000019</v>
      </c>
      <c r="I1976" s="32">
        <f>MAX($H$19:H1976)</f>
        <v>486.69035000000025</v>
      </c>
      <c r="J1976" s="33">
        <f t="shared" si="125"/>
        <v>-10.645240000000058</v>
      </c>
      <c r="K1976" s="34">
        <f t="shared" si="126"/>
        <v>1.2271889347222231E-2</v>
      </c>
      <c r="L1976" s="47"/>
    </row>
    <row r="1977" spans="1:12" x14ac:dyDescent="0.25">
      <c r="A1977" s="73" t="s">
        <v>112</v>
      </c>
      <c r="B1977" s="74" t="s">
        <v>120</v>
      </c>
      <c r="C1977" s="75">
        <v>45054.083333333336</v>
      </c>
      <c r="D1977" s="74"/>
      <c r="E1977" s="76"/>
      <c r="F1977" s="77">
        <v>31.627800000000001</v>
      </c>
      <c r="G1977" s="31">
        <f t="shared" si="127"/>
        <v>3.1627800000000001</v>
      </c>
      <c r="H1977" s="32">
        <f t="shared" si="124"/>
        <v>479.20789000000019</v>
      </c>
      <c r="I1977" s="32">
        <f>MAX($H$19:H1977)</f>
        <v>486.69035000000025</v>
      </c>
      <c r="J1977" s="33">
        <f t="shared" si="125"/>
        <v>-7.4824600000000601</v>
      </c>
      <c r="K1977" s="34">
        <f t="shared" si="126"/>
        <v>6.6438661663807963E-3</v>
      </c>
      <c r="L1977" s="47"/>
    </row>
    <row r="1978" spans="1:12" x14ac:dyDescent="0.25">
      <c r="A1978" s="73" t="s">
        <v>108</v>
      </c>
      <c r="B1978" s="74" t="s">
        <v>120</v>
      </c>
      <c r="C1978" s="75">
        <v>45057.5</v>
      </c>
      <c r="D1978" s="74">
        <v>0.35982999999999998</v>
      </c>
      <c r="E1978" s="76">
        <v>144613</v>
      </c>
      <c r="F1978" s="77">
        <v>6.8113000000000001</v>
      </c>
      <c r="G1978" s="31">
        <f t="shared" si="127"/>
        <v>0.68113000000000001</v>
      </c>
      <c r="H1978" s="32">
        <f t="shared" si="124"/>
        <v>479.88902000000019</v>
      </c>
      <c r="I1978" s="32">
        <f>MAX($H$19:H1978)</f>
        <v>486.69035000000025</v>
      </c>
      <c r="J1978" s="33">
        <f t="shared" si="125"/>
        <v>-6.801330000000064</v>
      </c>
      <c r="K1978" s="34">
        <f t="shared" si="126"/>
        <v>1.4213664136455417E-3</v>
      </c>
      <c r="L1978" s="47"/>
    </row>
    <row r="1979" spans="1:12" x14ac:dyDescent="0.25">
      <c r="A1979" s="73" t="s">
        <v>112</v>
      </c>
      <c r="B1979" s="74" t="s">
        <v>120</v>
      </c>
      <c r="C1979" s="75">
        <v>45057.583333333336</v>
      </c>
      <c r="D1979" s="74"/>
      <c r="E1979" s="76"/>
      <c r="F1979" s="77">
        <v>6.8122000000000007</v>
      </c>
      <c r="G1979" s="31">
        <f t="shared" si="127"/>
        <v>0.68122000000000016</v>
      </c>
      <c r="H1979" s="32">
        <f t="shared" si="124"/>
        <v>480.57024000000018</v>
      </c>
      <c r="I1979" s="32">
        <f>MAX($H$19:H1979)</f>
        <v>486.69035000000025</v>
      </c>
      <c r="J1979" s="33">
        <f t="shared" si="125"/>
        <v>-6.1201100000000679</v>
      </c>
      <c r="K1979" s="34">
        <f t="shared" si="126"/>
        <v>1.4195365420113237E-3</v>
      </c>
      <c r="L1979" s="47"/>
    </row>
    <row r="1980" spans="1:12" x14ac:dyDescent="0.25">
      <c r="A1980" s="73" t="s">
        <v>113</v>
      </c>
      <c r="B1980" s="74" t="s">
        <v>120</v>
      </c>
      <c r="C1980" s="75">
        <v>45057.75</v>
      </c>
      <c r="D1980" s="74">
        <v>0.41399999999999998</v>
      </c>
      <c r="E1980" s="76"/>
      <c r="F1980" s="77">
        <v>-20.408200000000001</v>
      </c>
      <c r="G1980" s="31">
        <f t="shared" si="127"/>
        <v>-2.0408200000000001</v>
      </c>
      <c r="H1980" s="32">
        <f t="shared" si="124"/>
        <v>478.52942000000019</v>
      </c>
      <c r="I1980" s="32">
        <f>MAX($H$19:H1980)</f>
        <v>486.69035000000025</v>
      </c>
      <c r="J1980" s="33">
        <f t="shared" si="125"/>
        <v>-8.1609300000000644</v>
      </c>
      <c r="K1980" s="34">
        <f t="shared" si="126"/>
        <v>-4.2466632973361396E-3</v>
      </c>
      <c r="L1980" s="47"/>
    </row>
    <row r="1981" spans="1:12" x14ac:dyDescent="0.25">
      <c r="A1981" s="73" t="s">
        <v>113</v>
      </c>
      <c r="B1981" s="74" t="s">
        <v>119</v>
      </c>
      <c r="C1981" s="75">
        <v>45058.25</v>
      </c>
      <c r="D1981" s="74">
        <v>0.4299</v>
      </c>
      <c r="E1981" s="76"/>
      <c r="F1981" s="77">
        <v>-20.040800000000001</v>
      </c>
      <c r="G1981" s="31">
        <f t="shared" si="127"/>
        <v>-2.0040800000000001</v>
      </c>
      <c r="H1981" s="32">
        <f t="shared" si="124"/>
        <v>476.5253400000002</v>
      </c>
      <c r="I1981" s="32">
        <f>MAX($H$19:H1981)</f>
        <v>486.69035000000025</v>
      </c>
      <c r="J1981" s="33">
        <f t="shared" si="125"/>
        <v>-10.165010000000052</v>
      </c>
      <c r="K1981" s="34">
        <f t="shared" si="126"/>
        <v>-4.1879974694136735E-3</v>
      </c>
      <c r="L1981" s="47"/>
    </row>
    <row r="1982" spans="1:12" x14ac:dyDescent="0.25">
      <c r="A1982" s="73" t="s">
        <v>111</v>
      </c>
      <c r="B1982" s="74" t="s">
        <v>119</v>
      </c>
      <c r="C1982" s="75">
        <v>45060.583333333336</v>
      </c>
      <c r="D1982" s="74">
        <v>6.5759999999999996</v>
      </c>
      <c r="E1982" s="76"/>
      <c r="F1982" s="77">
        <v>-19.460599999999999</v>
      </c>
      <c r="G1982" s="31">
        <f t="shared" si="127"/>
        <v>-1.9460600000000001</v>
      </c>
      <c r="H1982" s="32">
        <f t="shared" si="124"/>
        <v>474.57928000000021</v>
      </c>
      <c r="I1982" s="32">
        <f>MAX($H$19:H1982)</f>
        <v>486.69035000000025</v>
      </c>
      <c r="J1982" s="33">
        <f t="shared" si="125"/>
        <v>-12.111070000000041</v>
      </c>
      <c r="K1982" s="34">
        <f t="shared" si="126"/>
        <v>-4.0838541765690906E-3</v>
      </c>
      <c r="L1982" s="47"/>
    </row>
    <row r="1983" spans="1:12" x14ac:dyDescent="0.25">
      <c r="A1983" s="73" t="s">
        <v>112</v>
      </c>
      <c r="B1983" s="74" t="s">
        <v>119</v>
      </c>
      <c r="C1983" s="75">
        <v>45060.583333333336</v>
      </c>
      <c r="D1983" s="74"/>
      <c r="E1983" s="76"/>
      <c r="F1983" s="77">
        <v>-19.848199999999999</v>
      </c>
      <c r="G1983" s="31">
        <f t="shared" si="127"/>
        <v>-1.98482</v>
      </c>
      <c r="H1983" s="32">
        <f t="shared" si="124"/>
        <v>472.5944600000002</v>
      </c>
      <c r="I1983" s="32">
        <f>MAX($H$19:H1983)</f>
        <v>486.69035000000025</v>
      </c>
      <c r="J1983" s="33">
        <f t="shared" si="125"/>
        <v>-14.095890000000054</v>
      </c>
      <c r="K1983" s="34">
        <f t="shared" si="126"/>
        <v>-4.1822727701049667E-3</v>
      </c>
      <c r="L1983" s="47"/>
    </row>
    <row r="1984" spans="1:12" x14ac:dyDescent="0.25">
      <c r="A1984" s="73" t="s">
        <v>113</v>
      </c>
      <c r="B1984" s="74" t="s">
        <v>120</v>
      </c>
      <c r="C1984" s="75">
        <v>45061</v>
      </c>
      <c r="D1984" s="74">
        <v>0.4269</v>
      </c>
      <c r="E1984" s="76"/>
      <c r="F1984" s="77">
        <v>-13.333399999999999</v>
      </c>
      <c r="G1984" s="31">
        <f t="shared" si="127"/>
        <v>-1.33334</v>
      </c>
      <c r="H1984" s="32">
        <f t="shared" si="124"/>
        <v>471.26112000000018</v>
      </c>
      <c r="I1984" s="32">
        <f>MAX($H$19:H1984)</f>
        <v>486.69035000000025</v>
      </c>
      <c r="J1984" s="33">
        <f t="shared" si="125"/>
        <v>-15.429230000000075</v>
      </c>
      <c r="K1984" s="34">
        <f t="shared" si="126"/>
        <v>-2.8213195728109541E-3</v>
      </c>
      <c r="L1984" s="47"/>
    </row>
    <row r="1985" spans="1:12" x14ac:dyDescent="0.25">
      <c r="A1985" s="73" t="s">
        <v>110</v>
      </c>
      <c r="B1985" s="74" t="s">
        <v>119</v>
      </c>
      <c r="C1985" s="75">
        <v>45061.166666666664</v>
      </c>
      <c r="D1985" s="74">
        <v>1827.38</v>
      </c>
      <c r="E1985" s="76"/>
      <c r="F1985" s="77">
        <v>6.6547999999999998</v>
      </c>
      <c r="G1985" s="31">
        <f t="shared" si="127"/>
        <v>0.66548000000000007</v>
      </c>
      <c r="H1985" s="32">
        <f t="shared" si="124"/>
        <v>471.92660000000018</v>
      </c>
      <c r="I1985" s="32">
        <f>MAX($H$19:H1985)</f>
        <v>486.69035000000025</v>
      </c>
      <c r="J1985" s="33">
        <f t="shared" si="125"/>
        <v>-14.763750000000073</v>
      </c>
      <c r="K1985" s="34">
        <f t="shared" si="126"/>
        <v>1.4121258295189953E-3</v>
      </c>
      <c r="L1985" s="47"/>
    </row>
    <row r="1986" spans="1:12" x14ac:dyDescent="0.25">
      <c r="A1986" s="73" t="s">
        <v>113</v>
      </c>
      <c r="B1986" s="74" t="s">
        <v>119</v>
      </c>
      <c r="C1986" s="75">
        <v>45061.25</v>
      </c>
      <c r="D1986" s="74">
        <v>0.43049999999999999</v>
      </c>
      <c r="E1986" s="76"/>
      <c r="F1986" s="77">
        <v>-12.0846</v>
      </c>
      <c r="G1986" s="31">
        <f t="shared" si="127"/>
        <v>-1.2084600000000001</v>
      </c>
      <c r="H1986" s="32">
        <f t="shared" si="124"/>
        <v>470.71814000000018</v>
      </c>
      <c r="I1986" s="32">
        <f>MAX($H$19:H1986)</f>
        <v>486.69035000000025</v>
      </c>
      <c r="J1986" s="33">
        <f t="shared" si="125"/>
        <v>-15.972210000000075</v>
      </c>
      <c r="K1986" s="34">
        <f t="shared" si="126"/>
        <v>-2.5606948199148327E-3</v>
      </c>
      <c r="L1986" s="47"/>
    </row>
    <row r="1987" spans="1:12" x14ac:dyDescent="0.25">
      <c r="A1987" s="73" t="s">
        <v>113</v>
      </c>
      <c r="B1987" s="74" t="s">
        <v>120</v>
      </c>
      <c r="C1987" s="75">
        <v>45062.083333333336</v>
      </c>
      <c r="D1987" s="74">
        <v>0.4244</v>
      </c>
      <c r="E1987" s="76"/>
      <c r="F1987" s="77">
        <v>-20</v>
      </c>
      <c r="G1987" s="31">
        <f t="shared" si="127"/>
        <v>-2</v>
      </c>
      <c r="H1987" s="32">
        <f t="shared" si="124"/>
        <v>468.71814000000018</v>
      </c>
      <c r="I1987" s="32">
        <f>MAX($H$19:H1987)</f>
        <v>486.69035000000025</v>
      </c>
      <c r="J1987" s="33">
        <f t="shared" si="125"/>
        <v>-17.972210000000075</v>
      </c>
      <c r="K1987" s="34">
        <f t="shared" si="126"/>
        <v>-4.2488271218951157E-3</v>
      </c>
      <c r="L1987" s="47"/>
    </row>
    <row r="1988" spans="1:12" x14ac:dyDescent="0.25">
      <c r="A1988" s="73" t="s">
        <v>113</v>
      </c>
      <c r="B1988" s="74" t="s">
        <v>119</v>
      </c>
      <c r="C1988" s="75">
        <v>45062.916666666664</v>
      </c>
      <c r="D1988" s="74">
        <v>0.436</v>
      </c>
      <c r="E1988" s="76"/>
      <c r="F1988" s="77">
        <v>40.730600000000003</v>
      </c>
      <c r="G1988" s="31">
        <f t="shared" si="127"/>
        <v>4.0730600000000008</v>
      </c>
      <c r="H1988" s="32">
        <f t="shared" si="124"/>
        <v>472.79120000000017</v>
      </c>
      <c r="I1988" s="32">
        <f>MAX($H$19:H1988)</f>
        <v>486.69035000000025</v>
      </c>
      <c r="J1988" s="33">
        <f t="shared" si="125"/>
        <v>-13.899150000000077</v>
      </c>
      <c r="K1988" s="34">
        <f t="shared" si="126"/>
        <v>8.6897852939935571E-3</v>
      </c>
      <c r="L1988" s="47"/>
    </row>
    <row r="1989" spans="1:12" x14ac:dyDescent="0.25">
      <c r="A1989" s="73" t="s">
        <v>108</v>
      </c>
      <c r="B1989" s="74" t="s">
        <v>119</v>
      </c>
      <c r="C1989" s="75">
        <v>45063.083333333336</v>
      </c>
      <c r="D1989" s="74">
        <v>0.37537999999999999</v>
      </c>
      <c r="E1989" s="76">
        <v>185701</v>
      </c>
      <c r="F1989" s="77">
        <v>-19.944200000000002</v>
      </c>
      <c r="G1989" s="31">
        <f t="shared" si="127"/>
        <v>-1.9944200000000003</v>
      </c>
      <c r="H1989" s="32">
        <f t="shared" si="124"/>
        <v>470.79678000000018</v>
      </c>
      <c r="I1989" s="32">
        <f>MAX($H$19:H1989)</f>
        <v>486.69035000000025</v>
      </c>
      <c r="J1989" s="33">
        <f t="shared" si="125"/>
        <v>-15.893570000000068</v>
      </c>
      <c r="K1989" s="34">
        <f t="shared" si="126"/>
        <v>-4.2183949278243871E-3</v>
      </c>
      <c r="L1989" s="47"/>
    </row>
    <row r="1990" spans="1:12" x14ac:dyDescent="0.25">
      <c r="A1990" s="73" t="s">
        <v>112</v>
      </c>
      <c r="B1990" s="74" t="s">
        <v>119</v>
      </c>
      <c r="C1990" s="75">
        <v>45063.083333333336</v>
      </c>
      <c r="D1990" s="74"/>
      <c r="E1990" s="76"/>
      <c r="F1990" s="77">
        <v>-19.579799999999999</v>
      </c>
      <c r="G1990" s="31">
        <f t="shared" si="127"/>
        <v>-1.9579800000000001</v>
      </c>
      <c r="H1990" s="32">
        <f t="shared" si="124"/>
        <v>468.83880000000016</v>
      </c>
      <c r="I1990" s="32">
        <f>MAX($H$19:H1990)</f>
        <v>486.69035000000025</v>
      </c>
      <c r="J1990" s="33">
        <f t="shared" si="125"/>
        <v>-17.851550000000088</v>
      </c>
      <c r="K1990" s="34">
        <f t="shared" si="126"/>
        <v>-4.1588644680196074E-3</v>
      </c>
      <c r="L1990" s="47"/>
    </row>
    <row r="1991" spans="1:12" x14ac:dyDescent="0.25">
      <c r="A1991" s="73" t="s">
        <v>108</v>
      </c>
      <c r="B1991" s="74" t="s">
        <v>120</v>
      </c>
      <c r="C1991" s="75">
        <v>45063.5</v>
      </c>
      <c r="D1991" s="74">
        <v>0.36507000000000001</v>
      </c>
      <c r="E1991" s="76">
        <v>186741</v>
      </c>
      <c r="F1991" s="77">
        <v>-20.018599999999999</v>
      </c>
      <c r="G1991" s="31">
        <f t="shared" si="127"/>
        <v>-2.0018600000000002</v>
      </c>
      <c r="H1991" s="32">
        <f t="shared" si="124"/>
        <v>466.83694000000014</v>
      </c>
      <c r="I1991" s="32">
        <f>MAX($H$19:H1991)</f>
        <v>486.69035000000025</v>
      </c>
      <c r="J1991" s="33">
        <f t="shared" si="125"/>
        <v>-19.85341000000011</v>
      </c>
      <c r="K1991" s="34">
        <f t="shared" si="126"/>
        <v>-4.2698257908688753E-3</v>
      </c>
      <c r="L1991" s="47"/>
    </row>
    <row r="1992" spans="1:12" x14ac:dyDescent="0.25">
      <c r="A1992" s="73" t="s">
        <v>108</v>
      </c>
      <c r="B1992" s="74" t="s">
        <v>119</v>
      </c>
      <c r="C1992" s="75">
        <v>45063.833333333336</v>
      </c>
      <c r="D1992" s="74">
        <v>0.37785999999999997</v>
      </c>
      <c r="E1992" s="76">
        <v>163398</v>
      </c>
      <c r="F1992" s="77">
        <v>-13.398599999999998</v>
      </c>
      <c r="G1992" s="31">
        <f t="shared" si="127"/>
        <v>-1.3398599999999998</v>
      </c>
      <c r="H1992" s="32">
        <f t="shared" si="124"/>
        <v>465.49708000000015</v>
      </c>
      <c r="I1992" s="32">
        <f>MAX($H$19:H1992)</f>
        <v>486.69035000000025</v>
      </c>
      <c r="J1992" s="33">
        <f t="shared" si="125"/>
        <v>-21.193270000000098</v>
      </c>
      <c r="K1992" s="34">
        <f t="shared" si="126"/>
        <v>-2.8700813607422937E-3</v>
      </c>
      <c r="L1992" s="47"/>
    </row>
    <row r="1993" spans="1:12" x14ac:dyDescent="0.25">
      <c r="A1993" s="73" t="s">
        <v>109</v>
      </c>
      <c r="B1993" s="74" t="s">
        <v>119</v>
      </c>
      <c r="C1993" s="75">
        <v>45063.833333333336</v>
      </c>
      <c r="D1993" s="74"/>
      <c r="E1993" s="76"/>
      <c r="F1993" s="77">
        <v>-20.079799999999999</v>
      </c>
      <c r="G1993" s="31">
        <f t="shared" si="127"/>
        <v>-2.0079799999999999</v>
      </c>
      <c r="H1993" s="32">
        <f t="shared" si="124"/>
        <v>463.48910000000018</v>
      </c>
      <c r="I1993" s="32">
        <f>MAX($H$19:H1993)</f>
        <v>486.69035000000025</v>
      </c>
      <c r="J1993" s="33">
        <f t="shared" si="125"/>
        <v>-23.201250000000073</v>
      </c>
      <c r="K1993" s="34">
        <f t="shared" si="126"/>
        <v>-4.3136253400343216E-3</v>
      </c>
      <c r="L1993" s="47"/>
    </row>
    <row r="1994" spans="1:12" x14ac:dyDescent="0.25">
      <c r="A1994" s="73" t="s">
        <v>110</v>
      </c>
      <c r="B1994" s="74" t="s">
        <v>119</v>
      </c>
      <c r="C1994" s="75">
        <v>45063.833333333336</v>
      </c>
      <c r="D1994" s="74">
        <v>1827.4</v>
      </c>
      <c r="E1994" s="76"/>
      <c r="F1994" s="77">
        <v>-19.830200000000001</v>
      </c>
      <c r="G1994" s="31">
        <f t="shared" si="127"/>
        <v>-1.9830200000000002</v>
      </c>
      <c r="H1994" s="32">
        <f t="shared" si="124"/>
        <v>461.50608000000017</v>
      </c>
      <c r="I1994" s="32">
        <f>MAX($H$19:H1994)</f>
        <v>486.69035000000025</v>
      </c>
      <c r="J1994" s="33">
        <f t="shared" si="125"/>
        <v>-25.184270000000083</v>
      </c>
      <c r="K1994" s="34">
        <f t="shared" si="126"/>
        <v>-4.2784609174196797E-3</v>
      </c>
      <c r="L1994" s="47"/>
    </row>
    <row r="1995" spans="1:12" x14ac:dyDescent="0.25">
      <c r="A1995" s="73" t="s">
        <v>111</v>
      </c>
      <c r="B1995" s="74" t="s">
        <v>119</v>
      </c>
      <c r="C1995" s="75">
        <v>45063.833333333336</v>
      </c>
      <c r="D1995" s="74">
        <v>6.7910000000000004</v>
      </c>
      <c r="E1995" s="76"/>
      <c r="F1995" s="77">
        <v>-20.308599999999998</v>
      </c>
      <c r="G1995" s="31">
        <f t="shared" si="127"/>
        <v>-2.0308600000000001</v>
      </c>
      <c r="H1995" s="32">
        <f t="shared" si="124"/>
        <v>459.47522000000015</v>
      </c>
      <c r="I1995" s="32">
        <f>MAX($H$19:H1995)</f>
        <v>486.69035000000025</v>
      </c>
      <c r="J1995" s="33">
        <f t="shared" si="125"/>
        <v>-27.215130000000102</v>
      </c>
      <c r="K1995" s="34">
        <f t="shared" si="126"/>
        <v>-4.4005054061260207E-3</v>
      </c>
      <c r="L1995" s="47"/>
    </row>
    <row r="1996" spans="1:12" x14ac:dyDescent="0.25">
      <c r="A1996" s="73" t="s">
        <v>111</v>
      </c>
      <c r="B1996" s="74" t="s">
        <v>120</v>
      </c>
      <c r="C1996" s="75">
        <v>45064.666666666664</v>
      </c>
      <c r="D1996" s="74">
        <v>6.6390000000000002</v>
      </c>
      <c r="E1996" s="76"/>
      <c r="F1996" s="77">
        <v>22.118599999999997</v>
      </c>
      <c r="G1996" s="31">
        <f t="shared" si="127"/>
        <v>2.2118599999999997</v>
      </c>
      <c r="H1996" s="32">
        <f t="shared" si="124"/>
        <v>461.68708000000015</v>
      </c>
      <c r="I1996" s="32">
        <f>MAX($H$19:H1996)</f>
        <v>486.69035000000025</v>
      </c>
      <c r="J1996" s="33">
        <f t="shared" si="125"/>
        <v>-25.0032700000001</v>
      </c>
      <c r="K1996" s="34">
        <f t="shared" si="126"/>
        <v>4.8138831077766397E-3</v>
      </c>
      <c r="L1996" s="47"/>
    </row>
    <row r="1997" spans="1:12" x14ac:dyDescent="0.25">
      <c r="A1997" s="73" t="s">
        <v>108</v>
      </c>
      <c r="B1997" s="74" t="s">
        <v>120</v>
      </c>
      <c r="C1997" s="75">
        <v>45064.75</v>
      </c>
      <c r="D1997" s="74">
        <v>0.36791000000000001</v>
      </c>
      <c r="E1997" s="76">
        <v>158730</v>
      </c>
      <c r="F1997" s="77">
        <v>-20.3492</v>
      </c>
      <c r="G1997" s="31">
        <f t="shared" si="127"/>
        <v>-2.0349200000000001</v>
      </c>
      <c r="H1997" s="32">
        <f t="shared" si="124"/>
        <v>459.65216000000015</v>
      </c>
      <c r="I1997" s="32">
        <f>MAX($H$19:H1997)</f>
        <v>486.69035000000025</v>
      </c>
      <c r="J1997" s="33">
        <f t="shared" si="125"/>
        <v>-27.0381900000001</v>
      </c>
      <c r="K1997" s="34">
        <f t="shared" si="126"/>
        <v>-4.4075740651005058E-3</v>
      </c>
      <c r="L1997" s="47"/>
    </row>
    <row r="1998" spans="1:12" x14ac:dyDescent="0.25">
      <c r="A1998" s="73" t="s">
        <v>109</v>
      </c>
      <c r="B1998" s="74" t="s">
        <v>120</v>
      </c>
      <c r="C1998" s="75">
        <v>45064.75</v>
      </c>
      <c r="D1998" s="74"/>
      <c r="E1998" s="76"/>
      <c r="F1998" s="77">
        <v>-20.317599999999999</v>
      </c>
      <c r="G1998" s="31">
        <f t="shared" si="127"/>
        <v>-2.0317599999999998</v>
      </c>
      <c r="H1998" s="32">
        <f t="shared" si="124"/>
        <v>457.62040000000013</v>
      </c>
      <c r="I1998" s="32">
        <f>MAX($H$19:H1998)</f>
        <v>486.69035000000025</v>
      </c>
      <c r="J1998" s="33">
        <f t="shared" si="125"/>
        <v>-29.069950000000119</v>
      </c>
      <c r="K1998" s="34">
        <f t="shared" si="126"/>
        <v>-4.420212014232705E-3</v>
      </c>
      <c r="L1998" s="47"/>
    </row>
    <row r="1999" spans="1:12" x14ac:dyDescent="0.25">
      <c r="A1999" s="73" t="s">
        <v>110</v>
      </c>
      <c r="B1999" s="74" t="s">
        <v>120</v>
      </c>
      <c r="C1999" s="75">
        <v>45064.75</v>
      </c>
      <c r="D1999" s="74">
        <v>1777.37</v>
      </c>
      <c r="E1999" s="76"/>
      <c r="F1999" s="77">
        <v>-20.478200000000001</v>
      </c>
      <c r="G1999" s="31">
        <f t="shared" si="127"/>
        <v>-2.0478200000000002</v>
      </c>
      <c r="H1999" s="32">
        <f t="shared" si="124"/>
        <v>455.57258000000013</v>
      </c>
      <c r="I1999" s="32">
        <f>MAX($H$19:H1999)</f>
        <v>486.69035000000025</v>
      </c>
      <c r="J1999" s="33">
        <f t="shared" si="125"/>
        <v>-31.117770000000121</v>
      </c>
      <c r="K1999" s="34">
        <f t="shared" si="126"/>
        <v>-4.4749316245517035E-3</v>
      </c>
      <c r="L1999" s="47"/>
    </row>
    <row r="2000" spans="1:12" x14ac:dyDescent="0.25">
      <c r="A2000" s="73" t="s">
        <v>109</v>
      </c>
      <c r="B2000" s="74" t="s">
        <v>119</v>
      </c>
      <c r="C2000" s="75">
        <v>45066.75</v>
      </c>
      <c r="D2000" s="74"/>
      <c r="E2000" s="76"/>
      <c r="F2000" s="77">
        <v>6.5347</v>
      </c>
      <c r="G2000" s="31">
        <f t="shared" si="127"/>
        <v>0.65347</v>
      </c>
      <c r="H2000" s="32">
        <f t="shared" si="124"/>
        <v>456.22605000000016</v>
      </c>
      <c r="I2000" s="32">
        <f>MAX($H$19:H2000)</f>
        <v>486.69035000000025</v>
      </c>
      <c r="J2000" s="33">
        <f t="shared" si="125"/>
        <v>-30.464300000000094</v>
      </c>
      <c r="K2000" s="34">
        <f t="shared" si="126"/>
        <v>1.4343927371573972E-3</v>
      </c>
      <c r="L2000" s="47"/>
    </row>
    <row r="2001" spans="1:12" x14ac:dyDescent="0.25">
      <c r="A2001" s="73" t="s">
        <v>112</v>
      </c>
      <c r="B2001" s="74" t="s">
        <v>119</v>
      </c>
      <c r="C2001" s="75">
        <v>45066.75</v>
      </c>
      <c r="D2001" s="74"/>
      <c r="E2001" s="76"/>
      <c r="F2001" s="77">
        <v>-14.436</v>
      </c>
      <c r="G2001" s="31">
        <f t="shared" si="127"/>
        <v>-1.4436</v>
      </c>
      <c r="H2001" s="32">
        <f t="shared" si="124"/>
        <v>454.78245000000015</v>
      </c>
      <c r="I2001" s="32">
        <f>MAX($H$19:H2001)</f>
        <v>486.69035000000025</v>
      </c>
      <c r="J2001" s="33">
        <f t="shared" si="125"/>
        <v>-31.907900000000097</v>
      </c>
      <c r="K2001" s="34">
        <f t="shared" si="126"/>
        <v>-3.1642208944447914E-3</v>
      </c>
      <c r="L2001" s="47"/>
    </row>
    <row r="2002" spans="1:12" x14ac:dyDescent="0.25">
      <c r="A2002" s="73" t="s">
        <v>109</v>
      </c>
      <c r="B2002" s="74" t="s">
        <v>120</v>
      </c>
      <c r="C2002" s="75">
        <v>45067.5</v>
      </c>
      <c r="D2002" s="74"/>
      <c r="E2002" s="76"/>
      <c r="F2002" s="77">
        <v>9.6120999999999999</v>
      </c>
      <c r="G2002" s="31">
        <f t="shared" si="127"/>
        <v>0.96121000000000001</v>
      </c>
      <c r="H2002" s="32">
        <f t="shared" si="124"/>
        <v>455.74366000000015</v>
      </c>
      <c r="I2002" s="32">
        <f>MAX($H$19:H2002)</f>
        <v>486.69035000000025</v>
      </c>
      <c r="J2002" s="33">
        <f t="shared" si="125"/>
        <v>-30.946690000000103</v>
      </c>
      <c r="K2002" s="34">
        <f t="shared" si="126"/>
        <v>2.1135600109458696E-3</v>
      </c>
      <c r="L2002" s="47"/>
    </row>
    <row r="2003" spans="1:12" x14ac:dyDescent="0.25">
      <c r="A2003" s="73" t="s">
        <v>110</v>
      </c>
      <c r="B2003" s="74" t="s">
        <v>120</v>
      </c>
      <c r="C2003" s="75">
        <v>45067.5</v>
      </c>
      <c r="D2003" s="74">
        <v>1809.91</v>
      </c>
      <c r="E2003" s="76"/>
      <c r="F2003" s="77">
        <v>9.5113000000000003</v>
      </c>
      <c r="G2003" s="31">
        <f t="shared" si="127"/>
        <v>0.95113000000000003</v>
      </c>
      <c r="H2003" s="32">
        <f t="shared" si="124"/>
        <v>456.69479000000013</v>
      </c>
      <c r="I2003" s="32">
        <f>MAX($H$19:H2003)</f>
        <v>486.69035000000025</v>
      </c>
      <c r="J2003" s="33">
        <f t="shared" si="125"/>
        <v>-29.995560000000125</v>
      </c>
      <c r="K2003" s="34">
        <f t="shared" si="126"/>
        <v>2.0869846000710623E-3</v>
      </c>
      <c r="L2003" s="47"/>
    </row>
    <row r="2004" spans="1:12" x14ac:dyDescent="0.25">
      <c r="A2004" s="73" t="s">
        <v>111</v>
      </c>
      <c r="B2004" s="74" t="s">
        <v>120</v>
      </c>
      <c r="C2004" s="75">
        <v>45067.5</v>
      </c>
      <c r="D2004" s="74">
        <v>6.4619999999999997</v>
      </c>
      <c r="E2004" s="76"/>
      <c r="F2004" s="77">
        <v>10.691600000000001</v>
      </c>
      <c r="G2004" s="31">
        <f t="shared" si="127"/>
        <v>1.0691600000000001</v>
      </c>
      <c r="H2004" s="32">
        <f t="shared" si="124"/>
        <v>457.76395000000014</v>
      </c>
      <c r="I2004" s="32">
        <f>MAX($H$19:H2004)</f>
        <v>486.69035000000025</v>
      </c>
      <c r="J2004" s="33">
        <f t="shared" si="125"/>
        <v>-28.926400000000115</v>
      </c>
      <c r="K2004" s="34">
        <f t="shared" si="126"/>
        <v>2.3410821043086116E-3</v>
      </c>
      <c r="L2004" s="47"/>
    </row>
    <row r="2005" spans="1:12" x14ac:dyDescent="0.25">
      <c r="A2005" s="73" t="s">
        <v>112</v>
      </c>
      <c r="B2005" s="74" t="s">
        <v>120</v>
      </c>
      <c r="C2005" s="75">
        <v>45067.666666666664</v>
      </c>
      <c r="D2005" s="74"/>
      <c r="E2005" s="76"/>
      <c r="F2005" s="77">
        <v>21.124699999999997</v>
      </c>
      <c r="G2005" s="31">
        <f t="shared" si="127"/>
        <v>2.1124699999999996</v>
      </c>
      <c r="H2005" s="32">
        <f t="shared" si="124"/>
        <v>459.87642000000011</v>
      </c>
      <c r="I2005" s="32">
        <f>MAX($H$19:H2005)</f>
        <v>486.69035000000025</v>
      </c>
      <c r="J2005" s="33">
        <f t="shared" si="125"/>
        <v>-26.813930000000141</v>
      </c>
      <c r="K2005" s="34">
        <f t="shared" si="126"/>
        <v>4.6147583268625336E-3</v>
      </c>
      <c r="L2005" s="47"/>
    </row>
    <row r="2006" spans="1:12" x14ac:dyDescent="0.25">
      <c r="A2006" s="73" t="s">
        <v>113</v>
      </c>
      <c r="B2006" s="74" t="s">
        <v>120</v>
      </c>
      <c r="C2006" s="75">
        <v>45070.333333333336</v>
      </c>
      <c r="D2006" s="74">
        <v>0.45750000000000002</v>
      </c>
      <c r="E2006" s="76"/>
      <c r="F2006" s="77">
        <v>15.319900000000001</v>
      </c>
      <c r="G2006" s="31">
        <f t="shared" si="127"/>
        <v>1.5319900000000002</v>
      </c>
      <c r="H2006" s="32">
        <f t="shared" si="124"/>
        <v>461.40841000000012</v>
      </c>
      <c r="I2006" s="32">
        <f>MAX($H$19:H2006)</f>
        <v>486.69035000000025</v>
      </c>
      <c r="J2006" s="33">
        <f t="shared" si="125"/>
        <v>-25.281940000000134</v>
      </c>
      <c r="K2006" s="34">
        <f t="shared" si="126"/>
        <v>3.3313080066161849E-3</v>
      </c>
      <c r="L2006" s="47"/>
    </row>
    <row r="2007" spans="1:12" x14ac:dyDescent="0.25">
      <c r="A2007" s="73" t="s">
        <v>112</v>
      </c>
      <c r="B2007" s="74" t="s">
        <v>119</v>
      </c>
      <c r="C2007" s="75">
        <v>45074.916666666664</v>
      </c>
      <c r="D2007" s="74"/>
      <c r="E2007" s="76"/>
      <c r="F2007" s="77">
        <v>6.6667000000000005</v>
      </c>
      <c r="G2007" s="31">
        <f t="shared" si="127"/>
        <v>0.6666700000000001</v>
      </c>
      <c r="H2007" s="32">
        <f t="shared" si="124"/>
        <v>462.07508000000013</v>
      </c>
      <c r="I2007" s="32">
        <f>MAX($H$19:H2007)</f>
        <v>486.69035000000025</v>
      </c>
      <c r="J2007" s="33">
        <f t="shared" si="125"/>
        <v>-24.615270000000123</v>
      </c>
      <c r="K2007" s="34">
        <f t="shared" si="126"/>
        <v>1.444858796570303E-3</v>
      </c>
      <c r="L2007" s="47"/>
    </row>
    <row r="2008" spans="1:12" x14ac:dyDescent="0.25">
      <c r="A2008" s="73" t="s">
        <v>113</v>
      </c>
      <c r="B2008" s="74" t="s">
        <v>119</v>
      </c>
      <c r="C2008" s="75">
        <v>45074.916666666664</v>
      </c>
      <c r="D2008" s="74">
        <v>0.48430000000000001</v>
      </c>
      <c r="E2008" s="76"/>
      <c r="F2008" s="77">
        <v>6.8420999999999994</v>
      </c>
      <c r="G2008" s="31">
        <f t="shared" si="127"/>
        <v>0.68420999999999998</v>
      </c>
      <c r="H2008" s="32">
        <f t="shared" si="124"/>
        <v>462.75929000000014</v>
      </c>
      <c r="I2008" s="32">
        <f>MAX($H$19:H2008)</f>
        <v>486.69035000000025</v>
      </c>
      <c r="J2008" s="33">
        <f t="shared" si="125"/>
        <v>-23.931060000000116</v>
      </c>
      <c r="K2008" s="34">
        <f t="shared" si="126"/>
        <v>1.4807333907727038E-3</v>
      </c>
      <c r="L2008" s="47"/>
    </row>
    <row r="2009" spans="1:12" x14ac:dyDescent="0.25">
      <c r="A2009" s="73" t="s">
        <v>113</v>
      </c>
      <c r="B2009" s="74" t="s">
        <v>119</v>
      </c>
      <c r="C2009" s="75">
        <v>45075.916666666664</v>
      </c>
      <c r="D2009" s="74">
        <v>0.49159999999999998</v>
      </c>
      <c r="E2009" s="76"/>
      <c r="F2009" s="77">
        <v>6.1827999999999994</v>
      </c>
      <c r="G2009" s="31">
        <f t="shared" si="127"/>
        <v>0.61827999999999994</v>
      </c>
      <c r="H2009" s="32">
        <f t="shared" ref="H2009:H2072" si="128">(H2008+G2009)</f>
        <v>463.37757000000016</v>
      </c>
      <c r="I2009" s="32">
        <f>MAX($H$19:H2009)</f>
        <v>486.69035000000025</v>
      </c>
      <c r="J2009" s="33">
        <f t="shared" ref="J2009:J2072" si="129">(H2009-I2009)</f>
        <v>-23.312780000000089</v>
      </c>
      <c r="K2009" s="34">
        <f t="shared" si="126"/>
        <v>1.3360725832214371E-3</v>
      </c>
      <c r="L2009" s="47"/>
    </row>
    <row r="2010" spans="1:12" x14ac:dyDescent="0.25">
      <c r="A2010" s="73" t="s">
        <v>113</v>
      </c>
      <c r="B2010" s="74" t="s">
        <v>119</v>
      </c>
      <c r="C2010" s="75">
        <v>45079.166666666664</v>
      </c>
      <c r="D2010" s="74">
        <v>0.51580000000000004</v>
      </c>
      <c r="E2010" s="76"/>
      <c r="F2010" s="77">
        <v>15.023499999999999</v>
      </c>
      <c r="G2010" s="31">
        <f t="shared" si="127"/>
        <v>1.5023499999999999</v>
      </c>
      <c r="H2010" s="32">
        <f t="shared" si="128"/>
        <v>464.87992000000014</v>
      </c>
      <c r="I2010" s="32">
        <f>MAX($H$19:H2010)</f>
        <v>486.69035000000025</v>
      </c>
      <c r="J2010" s="33">
        <f t="shared" si="129"/>
        <v>-21.81043000000011</v>
      </c>
      <c r="K2010" s="34">
        <f t="shared" si="126"/>
        <v>3.2421724685551823E-3</v>
      </c>
      <c r="L2010" s="47"/>
    </row>
    <row r="2011" spans="1:12" x14ac:dyDescent="0.25">
      <c r="A2011" s="73" t="s">
        <v>111</v>
      </c>
      <c r="B2011" s="74" t="s">
        <v>119</v>
      </c>
      <c r="C2011" s="75">
        <v>45081.166666666664</v>
      </c>
      <c r="D2011" s="74">
        <v>6.4580000000000002</v>
      </c>
      <c r="E2011" s="76"/>
      <c r="F2011" s="77">
        <v>8.4878999999999998</v>
      </c>
      <c r="G2011" s="31">
        <f t="shared" si="127"/>
        <v>0.84879000000000004</v>
      </c>
      <c r="H2011" s="32">
        <f t="shared" si="128"/>
        <v>465.72871000000015</v>
      </c>
      <c r="I2011" s="32">
        <f>MAX($H$19:H2011)</f>
        <v>486.69035000000025</v>
      </c>
      <c r="J2011" s="33">
        <f t="shared" si="129"/>
        <v>-20.961640000000102</v>
      </c>
      <c r="K2011" s="34">
        <f t="shared" si="126"/>
        <v>1.82582633381978E-3</v>
      </c>
      <c r="L2011" s="47"/>
    </row>
    <row r="2012" spans="1:12" x14ac:dyDescent="0.25">
      <c r="A2012" s="73" t="s">
        <v>108</v>
      </c>
      <c r="B2012" s="74" t="s">
        <v>119</v>
      </c>
      <c r="C2012" s="75">
        <v>45081.333333333336</v>
      </c>
      <c r="D2012" s="74">
        <v>0.38035000000000002</v>
      </c>
      <c r="E2012" s="76">
        <v>296296</v>
      </c>
      <c r="F2012" s="77">
        <v>-2.0739999999999998</v>
      </c>
      <c r="G2012" s="31">
        <f t="shared" si="127"/>
        <v>-0.2074</v>
      </c>
      <c r="H2012" s="32">
        <f t="shared" si="128"/>
        <v>465.52131000000014</v>
      </c>
      <c r="I2012" s="32">
        <f>MAX($H$19:H2012)</f>
        <v>486.69035000000025</v>
      </c>
      <c r="J2012" s="33">
        <f t="shared" si="129"/>
        <v>-21.169040000000109</v>
      </c>
      <c r="K2012" s="34">
        <f t="shared" ref="K2012:K2075" si="130">(H2012/H2011)-1</f>
        <v>-4.4532363057459001E-4</v>
      </c>
      <c r="L2012" s="47"/>
    </row>
    <row r="2013" spans="1:12" x14ac:dyDescent="0.25">
      <c r="A2013" s="73" t="s">
        <v>109</v>
      </c>
      <c r="B2013" s="74" t="s">
        <v>119</v>
      </c>
      <c r="C2013" s="75">
        <v>45081.5</v>
      </c>
      <c r="D2013" s="74"/>
      <c r="E2013" s="76"/>
      <c r="F2013" s="77">
        <v>2.4334000000000002</v>
      </c>
      <c r="G2013" s="31">
        <f t="shared" si="127"/>
        <v>0.24334000000000003</v>
      </c>
      <c r="H2013" s="32">
        <f t="shared" si="128"/>
        <v>465.76465000000013</v>
      </c>
      <c r="I2013" s="32">
        <f>MAX($H$19:H2013)</f>
        <v>486.69035000000025</v>
      </c>
      <c r="J2013" s="33">
        <f t="shared" si="129"/>
        <v>-20.92570000000012</v>
      </c>
      <c r="K2013" s="34">
        <f t="shared" si="130"/>
        <v>5.2272580174683725E-4</v>
      </c>
      <c r="L2013" s="47"/>
    </row>
    <row r="2014" spans="1:12" x14ac:dyDescent="0.25">
      <c r="A2014" s="73" t="s">
        <v>110</v>
      </c>
      <c r="B2014" s="74" t="s">
        <v>119</v>
      </c>
      <c r="C2014" s="75">
        <v>45081.583333333336</v>
      </c>
      <c r="D2014" s="74">
        <v>1908.62</v>
      </c>
      <c r="E2014" s="76"/>
      <c r="F2014" s="77">
        <v>-20.0014</v>
      </c>
      <c r="G2014" s="31">
        <f t="shared" si="127"/>
        <v>-2.00014</v>
      </c>
      <c r="H2014" s="32">
        <f t="shared" si="128"/>
        <v>463.76451000000014</v>
      </c>
      <c r="I2014" s="32">
        <f>MAX($H$19:H2014)</f>
        <v>486.69035000000025</v>
      </c>
      <c r="J2014" s="33">
        <f t="shared" si="129"/>
        <v>-22.925840000000107</v>
      </c>
      <c r="K2014" s="34">
        <f t="shared" si="130"/>
        <v>-4.2943147359937317E-3</v>
      </c>
      <c r="L2014" s="47"/>
    </row>
    <row r="2015" spans="1:12" x14ac:dyDescent="0.25">
      <c r="A2015" s="73" t="s">
        <v>110</v>
      </c>
      <c r="B2015" s="74" t="s">
        <v>120</v>
      </c>
      <c r="C2015" s="75">
        <v>45082</v>
      </c>
      <c r="D2015" s="74">
        <v>1890.27</v>
      </c>
      <c r="E2015" s="76"/>
      <c r="F2015" s="77">
        <v>59.335799999999999</v>
      </c>
      <c r="G2015" s="31">
        <f t="shared" si="127"/>
        <v>5.9335800000000001</v>
      </c>
      <c r="H2015" s="32">
        <f t="shared" si="128"/>
        <v>469.69809000000015</v>
      </c>
      <c r="I2015" s="32">
        <f>MAX($H$19:H2015)</f>
        <v>486.69035000000025</v>
      </c>
      <c r="J2015" s="33">
        <f t="shared" si="129"/>
        <v>-16.992260000000101</v>
      </c>
      <c r="K2015" s="34">
        <f t="shared" si="130"/>
        <v>1.27943813553133E-2</v>
      </c>
      <c r="L2015" s="47"/>
    </row>
    <row r="2016" spans="1:12" x14ac:dyDescent="0.25">
      <c r="A2016" s="73" t="s">
        <v>109</v>
      </c>
      <c r="B2016" s="74" t="s">
        <v>120</v>
      </c>
      <c r="C2016" s="75">
        <v>45082.166666666664</v>
      </c>
      <c r="D2016" s="74"/>
      <c r="E2016" s="76"/>
      <c r="F2016" s="77">
        <v>53.175300000000007</v>
      </c>
      <c r="G2016" s="31">
        <f t="shared" si="127"/>
        <v>5.3175300000000014</v>
      </c>
      <c r="H2016" s="32">
        <f t="shared" si="128"/>
        <v>475.01562000000013</v>
      </c>
      <c r="I2016" s="32">
        <f>MAX($H$19:H2016)</f>
        <v>486.69035000000025</v>
      </c>
      <c r="J2016" s="33">
        <f t="shared" si="129"/>
        <v>-11.674730000000125</v>
      </c>
      <c r="K2016" s="34">
        <f t="shared" si="130"/>
        <v>1.1321165900419095E-2</v>
      </c>
      <c r="L2016" s="47"/>
    </row>
    <row r="2017" spans="1:12" x14ac:dyDescent="0.25">
      <c r="A2017" s="73" t="s">
        <v>108</v>
      </c>
      <c r="B2017" s="74" t="s">
        <v>120</v>
      </c>
      <c r="C2017" s="75">
        <v>45084.666666666664</v>
      </c>
      <c r="D2017" s="74">
        <v>0.32591999999999999</v>
      </c>
      <c r="E2017" s="76">
        <v>122324</v>
      </c>
      <c r="F2017" s="77">
        <v>6.7033000000000005</v>
      </c>
      <c r="G2017" s="31">
        <f t="shared" si="127"/>
        <v>0.67033000000000009</v>
      </c>
      <c r="H2017" s="32">
        <f t="shared" si="128"/>
        <v>475.6859500000001</v>
      </c>
      <c r="I2017" s="32">
        <f>MAX($H$19:H2017)</f>
        <v>486.69035000000025</v>
      </c>
      <c r="J2017" s="33">
        <f t="shared" si="129"/>
        <v>-11.004400000000146</v>
      </c>
      <c r="K2017" s="34">
        <f t="shared" si="130"/>
        <v>1.4111746472673659E-3</v>
      </c>
      <c r="L2017" s="47"/>
    </row>
    <row r="2018" spans="1:12" x14ac:dyDescent="0.25">
      <c r="A2018" s="73" t="s">
        <v>111</v>
      </c>
      <c r="B2018" s="74" t="s">
        <v>120</v>
      </c>
      <c r="C2018" s="75">
        <v>45084.666666666664</v>
      </c>
      <c r="D2018" s="74">
        <v>6.024</v>
      </c>
      <c r="E2018" s="76"/>
      <c r="F2018" s="77">
        <v>10.506500000000001</v>
      </c>
      <c r="G2018" s="31">
        <f t="shared" si="127"/>
        <v>1.0506500000000001</v>
      </c>
      <c r="H2018" s="32">
        <f t="shared" si="128"/>
        <v>476.73660000000012</v>
      </c>
      <c r="I2018" s="32">
        <f>MAX($H$19:H2018)</f>
        <v>486.69035000000025</v>
      </c>
      <c r="J2018" s="33">
        <f t="shared" si="129"/>
        <v>-9.9537500000001273</v>
      </c>
      <c r="K2018" s="34">
        <f t="shared" si="130"/>
        <v>2.208705134133071E-3</v>
      </c>
      <c r="L2018" s="47"/>
    </row>
    <row r="2019" spans="1:12" x14ac:dyDescent="0.25">
      <c r="A2019" s="73" t="s">
        <v>112</v>
      </c>
      <c r="B2019" s="74" t="s">
        <v>120</v>
      </c>
      <c r="C2019" s="75">
        <v>45086.75</v>
      </c>
      <c r="D2019" s="74"/>
      <c r="E2019" s="76"/>
      <c r="F2019" s="77">
        <v>103.6216</v>
      </c>
      <c r="G2019" s="31">
        <f t="shared" si="127"/>
        <v>10.362160000000001</v>
      </c>
      <c r="H2019" s="32">
        <f t="shared" si="128"/>
        <v>487.09876000000014</v>
      </c>
      <c r="I2019" s="32">
        <f>MAX($H$19:H2019)</f>
        <v>487.09876000000014</v>
      </c>
      <c r="J2019" s="33">
        <f t="shared" si="129"/>
        <v>0</v>
      </c>
      <c r="K2019" s="34">
        <f t="shared" si="130"/>
        <v>2.1735608300264886E-2</v>
      </c>
      <c r="L2019" s="47"/>
    </row>
    <row r="2020" spans="1:12" x14ac:dyDescent="0.25">
      <c r="A2020" s="73" t="s">
        <v>108</v>
      </c>
      <c r="B2020" s="74" t="s">
        <v>120</v>
      </c>
      <c r="C2020" s="75">
        <v>45086.833333333336</v>
      </c>
      <c r="D2020" s="74">
        <v>0.29765000000000003</v>
      </c>
      <c r="E2020" s="76">
        <v>120772</v>
      </c>
      <c r="F2020" s="77">
        <v>65.241100000000003</v>
      </c>
      <c r="G2020" s="31">
        <f t="shared" si="127"/>
        <v>6.5241100000000003</v>
      </c>
      <c r="H2020" s="32">
        <f t="shared" si="128"/>
        <v>493.62287000000015</v>
      </c>
      <c r="I2020" s="32">
        <f>MAX($H$19:H2020)</f>
        <v>493.62287000000015</v>
      </c>
      <c r="J2020" s="33">
        <f t="shared" si="129"/>
        <v>0</v>
      </c>
      <c r="K2020" s="34">
        <f t="shared" si="130"/>
        <v>1.3393813607737393E-2</v>
      </c>
      <c r="L2020" s="47"/>
    </row>
    <row r="2021" spans="1:12" x14ac:dyDescent="0.25">
      <c r="A2021" s="73" t="s">
        <v>111</v>
      </c>
      <c r="B2021" s="74" t="s">
        <v>120</v>
      </c>
      <c r="C2021" s="75">
        <v>45087.166666666664</v>
      </c>
      <c r="D2021" s="74">
        <v>5.774</v>
      </c>
      <c r="E2021" s="76"/>
      <c r="F2021" s="77">
        <v>72.977999999999994</v>
      </c>
      <c r="G2021" s="31">
        <f t="shared" si="127"/>
        <v>7.2977999999999996</v>
      </c>
      <c r="H2021" s="32">
        <f t="shared" si="128"/>
        <v>500.92067000000014</v>
      </c>
      <c r="I2021" s="32">
        <f>MAX($H$19:H2021)</f>
        <v>500.92067000000014</v>
      </c>
      <c r="J2021" s="33">
        <f t="shared" si="129"/>
        <v>0</v>
      </c>
      <c r="K2021" s="34">
        <f t="shared" si="130"/>
        <v>1.4784161033705834E-2</v>
      </c>
      <c r="L2021" s="47"/>
    </row>
    <row r="2022" spans="1:12" x14ac:dyDescent="0.25">
      <c r="A2022" s="73" t="s">
        <v>113</v>
      </c>
      <c r="B2022" s="74" t="s">
        <v>120</v>
      </c>
      <c r="C2022" s="75">
        <v>45087.25</v>
      </c>
      <c r="D2022" s="74">
        <v>0.49390000000000001</v>
      </c>
      <c r="E2022" s="76"/>
      <c r="F2022" s="77">
        <v>-20.041800000000002</v>
      </c>
      <c r="G2022" s="31">
        <f t="shared" si="127"/>
        <v>-2.0041800000000003</v>
      </c>
      <c r="H2022" s="32">
        <f t="shared" si="128"/>
        <v>498.91649000000012</v>
      </c>
      <c r="I2022" s="32">
        <f>MAX($H$19:H2022)</f>
        <v>500.92067000000014</v>
      </c>
      <c r="J2022" s="33">
        <f t="shared" si="129"/>
        <v>-2.0041800000000194</v>
      </c>
      <c r="K2022" s="34">
        <f t="shared" si="130"/>
        <v>-4.0009928118958094E-3</v>
      </c>
      <c r="L2022" s="47"/>
    </row>
    <row r="2023" spans="1:12" x14ac:dyDescent="0.25">
      <c r="A2023" s="73" t="s">
        <v>113</v>
      </c>
      <c r="B2023" s="74" t="s">
        <v>119</v>
      </c>
      <c r="C2023" s="75">
        <v>45090.166666666664</v>
      </c>
      <c r="D2023" s="74">
        <v>0.5292</v>
      </c>
      <c r="E2023" s="76"/>
      <c r="F2023" s="77">
        <v>30.676599999999997</v>
      </c>
      <c r="G2023" s="31">
        <f t="shared" si="127"/>
        <v>3.0676600000000001</v>
      </c>
      <c r="H2023" s="32">
        <f t="shared" si="128"/>
        <v>501.98415000000011</v>
      </c>
      <c r="I2023" s="32">
        <f>MAX($H$19:H2023)</f>
        <v>501.98415000000011</v>
      </c>
      <c r="J2023" s="33">
        <f t="shared" si="129"/>
        <v>0</v>
      </c>
      <c r="K2023" s="34">
        <f t="shared" si="130"/>
        <v>6.1486442350302539E-3</v>
      </c>
      <c r="L2023" s="47"/>
    </row>
    <row r="2024" spans="1:12" x14ac:dyDescent="0.25">
      <c r="A2024" s="73" t="s">
        <v>109</v>
      </c>
      <c r="B2024" s="74" t="s">
        <v>120</v>
      </c>
      <c r="C2024" s="75">
        <v>45090.666666666664</v>
      </c>
      <c r="D2024" s="74"/>
      <c r="E2024" s="76"/>
      <c r="F2024" s="77">
        <v>-14.2004</v>
      </c>
      <c r="G2024" s="31">
        <f t="shared" si="127"/>
        <v>-1.4200400000000002</v>
      </c>
      <c r="H2024" s="32">
        <f t="shared" si="128"/>
        <v>500.56411000000014</v>
      </c>
      <c r="I2024" s="32">
        <f>MAX($H$19:H2024)</f>
        <v>501.98415000000011</v>
      </c>
      <c r="J2024" s="33">
        <f t="shared" si="129"/>
        <v>-1.4200399999999718</v>
      </c>
      <c r="K2024" s="34">
        <f t="shared" si="130"/>
        <v>-2.8288542576493381E-3</v>
      </c>
      <c r="L2024" s="47"/>
    </row>
    <row r="2025" spans="1:12" x14ac:dyDescent="0.25">
      <c r="A2025" s="73" t="s">
        <v>113</v>
      </c>
      <c r="B2025" s="74" t="s">
        <v>120</v>
      </c>
      <c r="C2025" s="75">
        <v>45090.666666666664</v>
      </c>
      <c r="D2025" s="74">
        <v>0.51049999999999995</v>
      </c>
      <c r="E2025" s="76"/>
      <c r="F2025" s="77">
        <v>27.191400000000002</v>
      </c>
      <c r="G2025" s="31">
        <f t="shared" ref="G2025:G2088" si="131">(F2025*0.1)</f>
        <v>2.7191400000000003</v>
      </c>
      <c r="H2025" s="32">
        <f t="shared" si="128"/>
        <v>503.28325000000012</v>
      </c>
      <c r="I2025" s="32">
        <f>MAX($H$19:H2025)</f>
        <v>503.28325000000012</v>
      </c>
      <c r="J2025" s="33">
        <f t="shared" si="129"/>
        <v>0</v>
      </c>
      <c r="K2025" s="34">
        <f t="shared" si="130"/>
        <v>5.4321513382171727E-3</v>
      </c>
      <c r="L2025" s="47"/>
    </row>
    <row r="2026" spans="1:12" x14ac:dyDescent="0.25">
      <c r="A2026" s="73" t="s">
        <v>110</v>
      </c>
      <c r="B2026" s="74" t="s">
        <v>120</v>
      </c>
      <c r="C2026" s="75">
        <v>45091.916666666664</v>
      </c>
      <c r="D2026" s="74">
        <v>1654.21</v>
      </c>
      <c r="E2026" s="76"/>
      <c r="F2026" s="77">
        <v>9.0189000000000004</v>
      </c>
      <c r="G2026" s="31">
        <f t="shared" si="131"/>
        <v>0.90189000000000008</v>
      </c>
      <c r="H2026" s="32">
        <f t="shared" si="128"/>
        <v>504.1851400000001</v>
      </c>
      <c r="I2026" s="32">
        <f>MAX($H$19:H2026)</f>
        <v>504.1851400000001</v>
      </c>
      <c r="J2026" s="33">
        <f t="shared" si="129"/>
        <v>0</v>
      </c>
      <c r="K2026" s="34">
        <f t="shared" si="130"/>
        <v>1.7920127482882187E-3</v>
      </c>
      <c r="L2026" s="47"/>
    </row>
    <row r="2027" spans="1:12" x14ac:dyDescent="0.25">
      <c r="A2027" s="73" t="s">
        <v>112</v>
      </c>
      <c r="B2027" s="74" t="s">
        <v>120</v>
      </c>
      <c r="C2027" s="75">
        <v>45091.916666666664</v>
      </c>
      <c r="D2027" s="74"/>
      <c r="E2027" s="76"/>
      <c r="F2027" s="77">
        <v>20.904399999999999</v>
      </c>
      <c r="G2027" s="31">
        <f t="shared" si="131"/>
        <v>2.0904400000000001</v>
      </c>
      <c r="H2027" s="32">
        <f t="shared" si="128"/>
        <v>506.2755800000001</v>
      </c>
      <c r="I2027" s="32">
        <f>MAX($H$19:H2027)</f>
        <v>506.2755800000001</v>
      </c>
      <c r="J2027" s="33">
        <f t="shared" si="129"/>
        <v>0</v>
      </c>
      <c r="K2027" s="34">
        <f t="shared" si="130"/>
        <v>4.1461753513798438E-3</v>
      </c>
      <c r="L2027" s="47"/>
    </row>
    <row r="2028" spans="1:12" x14ac:dyDescent="0.25">
      <c r="A2028" s="73" t="s">
        <v>113</v>
      </c>
      <c r="B2028" s="74" t="s">
        <v>120</v>
      </c>
      <c r="C2028" s="75">
        <v>45093.583333333336</v>
      </c>
      <c r="D2028" s="74">
        <v>0.46129999999999999</v>
      </c>
      <c r="E2028" s="76"/>
      <c r="F2028" s="77">
        <v>-20.031199999999998</v>
      </c>
      <c r="G2028" s="31">
        <f t="shared" si="131"/>
        <v>-2.00312</v>
      </c>
      <c r="H2028" s="32">
        <f t="shared" si="128"/>
        <v>504.27246000000008</v>
      </c>
      <c r="I2028" s="32">
        <f>MAX($H$19:H2028)</f>
        <v>506.2755800000001</v>
      </c>
      <c r="J2028" s="33">
        <f t="shared" si="129"/>
        <v>-2.003120000000024</v>
      </c>
      <c r="K2028" s="34">
        <f t="shared" si="130"/>
        <v>-3.9565803272597622E-3</v>
      </c>
      <c r="L2028" s="47"/>
    </row>
    <row r="2029" spans="1:12" x14ac:dyDescent="0.25">
      <c r="A2029" s="73" t="s">
        <v>111</v>
      </c>
      <c r="B2029" s="74" t="s">
        <v>119</v>
      </c>
      <c r="C2029" s="75">
        <v>45093.833333333336</v>
      </c>
      <c r="D2029" s="74">
        <v>5.3730000000000002</v>
      </c>
      <c r="E2029" s="76"/>
      <c r="F2029" s="77">
        <v>-20.105599999999999</v>
      </c>
      <c r="G2029" s="31">
        <f t="shared" si="131"/>
        <v>-2.0105599999999999</v>
      </c>
      <c r="H2029" s="32">
        <f t="shared" si="128"/>
        <v>502.26190000000008</v>
      </c>
      <c r="I2029" s="32">
        <f>MAX($H$19:H2029)</f>
        <v>506.2755800000001</v>
      </c>
      <c r="J2029" s="33">
        <f t="shared" si="129"/>
        <v>-4.0136800000000221</v>
      </c>
      <c r="K2029" s="34">
        <f t="shared" si="130"/>
        <v>-3.9870509684387656E-3</v>
      </c>
      <c r="L2029" s="47"/>
    </row>
    <row r="2030" spans="1:12" x14ac:dyDescent="0.25">
      <c r="A2030" s="73" t="s">
        <v>108</v>
      </c>
      <c r="B2030" s="74" t="s">
        <v>120</v>
      </c>
      <c r="C2030" s="75">
        <v>45095.916666666664</v>
      </c>
      <c r="D2030" s="74">
        <v>0.26093</v>
      </c>
      <c r="E2030" s="76">
        <v>222965</v>
      </c>
      <c r="F2030" s="77">
        <v>6.9565000000000001</v>
      </c>
      <c r="G2030" s="31">
        <f t="shared" si="131"/>
        <v>0.6956500000000001</v>
      </c>
      <c r="H2030" s="32">
        <f t="shared" si="128"/>
        <v>502.95755000000008</v>
      </c>
      <c r="I2030" s="32">
        <f>MAX($H$19:H2030)</f>
        <v>506.2755800000001</v>
      </c>
      <c r="J2030" s="33">
        <f t="shared" si="129"/>
        <v>-3.3180300000000216</v>
      </c>
      <c r="K2030" s="34">
        <f t="shared" si="130"/>
        <v>1.3850343814652E-3</v>
      </c>
      <c r="L2030" s="47"/>
    </row>
    <row r="2031" spans="1:12" x14ac:dyDescent="0.25">
      <c r="A2031" s="73" t="s">
        <v>111</v>
      </c>
      <c r="B2031" s="74" t="s">
        <v>120</v>
      </c>
      <c r="C2031" s="75">
        <v>45096</v>
      </c>
      <c r="D2031" s="74">
        <v>5.17</v>
      </c>
      <c r="E2031" s="76"/>
      <c r="F2031" s="77">
        <v>6.5850999999999997</v>
      </c>
      <c r="G2031" s="31">
        <f t="shared" si="131"/>
        <v>0.65851000000000004</v>
      </c>
      <c r="H2031" s="32">
        <f t="shared" si="128"/>
        <v>503.61606000000006</v>
      </c>
      <c r="I2031" s="32">
        <f>MAX($H$19:H2031)</f>
        <v>506.2755800000001</v>
      </c>
      <c r="J2031" s="33">
        <f t="shared" si="129"/>
        <v>-2.6595200000000432</v>
      </c>
      <c r="K2031" s="34">
        <f t="shared" si="130"/>
        <v>1.3092755044634696E-3</v>
      </c>
      <c r="L2031" s="47"/>
    </row>
    <row r="2032" spans="1:12" x14ac:dyDescent="0.25">
      <c r="A2032" s="73" t="s">
        <v>112</v>
      </c>
      <c r="B2032" s="74" t="s">
        <v>120</v>
      </c>
      <c r="C2032" s="75">
        <v>45096</v>
      </c>
      <c r="D2032" s="74"/>
      <c r="E2032" s="76"/>
      <c r="F2032" s="77">
        <v>-4.3572000000000006</v>
      </c>
      <c r="G2032" s="31">
        <f t="shared" si="131"/>
        <v>-0.43572000000000011</v>
      </c>
      <c r="H2032" s="32">
        <f t="shared" si="128"/>
        <v>503.18034000000006</v>
      </c>
      <c r="I2032" s="32">
        <f>MAX($H$19:H2032)</f>
        <v>506.2755800000001</v>
      </c>
      <c r="J2032" s="33">
        <f t="shared" si="129"/>
        <v>-3.0952400000000466</v>
      </c>
      <c r="K2032" s="34">
        <f t="shared" si="130"/>
        <v>-8.6518289349235555E-4</v>
      </c>
      <c r="L2032" s="47"/>
    </row>
    <row r="2033" spans="1:12" x14ac:dyDescent="0.25">
      <c r="A2033" s="73" t="s">
        <v>109</v>
      </c>
      <c r="B2033" s="74" t="s">
        <v>119</v>
      </c>
      <c r="C2033" s="75">
        <v>45096.916666666664</v>
      </c>
      <c r="D2033" s="74"/>
      <c r="E2033" s="76"/>
      <c r="F2033" s="77">
        <v>6.6654999999999998</v>
      </c>
      <c r="G2033" s="31">
        <f t="shared" si="131"/>
        <v>0.66654999999999998</v>
      </c>
      <c r="H2033" s="32">
        <f t="shared" si="128"/>
        <v>503.84689000000003</v>
      </c>
      <c r="I2033" s="32">
        <f>MAX($H$19:H2033)</f>
        <v>506.2755800000001</v>
      </c>
      <c r="J2033" s="33">
        <f t="shared" si="129"/>
        <v>-2.4286900000000742</v>
      </c>
      <c r="K2033" s="34">
        <f t="shared" si="130"/>
        <v>1.3246741714907362E-3</v>
      </c>
      <c r="L2033" s="47"/>
    </row>
    <row r="2034" spans="1:12" x14ac:dyDescent="0.25">
      <c r="A2034" s="73" t="s">
        <v>112</v>
      </c>
      <c r="B2034" s="74" t="s">
        <v>120</v>
      </c>
      <c r="C2034" s="75">
        <v>45097.583333333336</v>
      </c>
      <c r="D2034" s="74"/>
      <c r="E2034" s="76"/>
      <c r="F2034" s="77">
        <v>6.5689000000000002</v>
      </c>
      <c r="G2034" s="31">
        <f t="shared" si="131"/>
        <v>0.65689000000000008</v>
      </c>
      <c r="H2034" s="32">
        <f t="shared" si="128"/>
        <v>504.50378000000001</v>
      </c>
      <c r="I2034" s="32">
        <f>MAX($H$19:H2034)</f>
        <v>506.2755800000001</v>
      </c>
      <c r="J2034" s="33">
        <f t="shared" si="129"/>
        <v>-1.7718000000000984</v>
      </c>
      <c r="K2034" s="34">
        <f t="shared" si="130"/>
        <v>1.3037492401708484E-3</v>
      </c>
      <c r="L2034" s="47"/>
    </row>
    <row r="2035" spans="1:12" x14ac:dyDescent="0.25">
      <c r="A2035" s="73" t="s">
        <v>108</v>
      </c>
      <c r="B2035" s="74" t="s">
        <v>120</v>
      </c>
      <c r="C2035" s="75">
        <v>45097.666666666664</v>
      </c>
      <c r="D2035" s="74">
        <v>0.25752999999999998</v>
      </c>
      <c r="E2035" s="76">
        <v>246913</v>
      </c>
      <c r="F2035" s="77">
        <v>-19.753</v>
      </c>
      <c r="G2035" s="31">
        <f t="shared" si="131"/>
        <v>-1.9753000000000001</v>
      </c>
      <c r="H2035" s="32">
        <f t="shared" si="128"/>
        <v>502.52848</v>
      </c>
      <c r="I2035" s="32">
        <f>MAX($H$19:H2035)</f>
        <v>506.2755800000001</v>
      </c>
      <c r="J2035" s="33">
        <f t="shared" si="129"/>
        <v>-3.7471000000001027</v>
      </c>
      <c r="K2035" s="34">
        <f t="shared" si="130"/>
        <v>-3.9153324084113539E-3</v>
      </c>
      <c r="L2035" s="47"/>
    </row>
    <row r="2036" spans="1:12" x14ac:dyDescent="0.25">
      <c r="A2036" s="73" t="s">
        <v>108</v>
      </c>
      <c r="B2036" s="74" t="s">
        <v>119</v>
      </c>
      <c r="C2036" s="75">
        <v>45097.75</v>
      </c>
      <c r="D2036" s="74">
        <v>0.26502999999999999</v>
      </c>
      <c r="E2036" s="76">
        <v>209643</v>
      </c>
      <c r="F2036" s="77">
        <v>29.978899999999999</v>
      </c>
      <c r="G2036" s="31">
        <f t="shared" si="131"/>
        <v>2.9978899999999999</v>
      </c>
      <c r="H2036" s="32">
        <f t="shared" si="128"/>
        <v>505.52636999999999</v>
      </c>
      <c r="I2036" s="32">
        <f>MAX($H$19:H2036)</f>
        <v>506.2755800000001</v>
      </c>
      <c r="J2036" s="33">
        <f t="shared" si="129"/>
        <v>-0.74921000000011873</v>
      </c>
      <c r="K2036" s="34">
        <f t="shared" si="130"/>
        <v>5.9656121380424754E-3</v>
      </c>
      <c r="L2036" s="47"/>
    </row>
    <row r="2037" spans="1:12" x14ac:dyDescent="0.25">
      <c r="A2037" s="73" t="s">
        <v>110</v>
      </c>
      <c r="B2037" s="74" t="s">
        <v>119</v>
      </c>
      <c r="C2037" s="75">
        <v>45097.75</v>
      </c>
      <c r="D2037" s="74">
        <v>1769.92</v>
      </c>
      <c r="E2037" s="76"/>
      <c r="F2037" s="77">
        <v>67.191199999999995</v>
      </c>
      <c r="G2037" s="31">
        <f t="shared" si="131"/>
        <v>6.7191200000000002</v>
      </c>
      <c r="H2037" s="32">
        <f t="shared" si="128"/>
        <v>512.24549000000002</v>
      </c>
      <c r="I2037" s="32">
        <f>MAX($H$19:H2037)</f>
        <v>512.24549000000002</v>
      </c>
      <c r="J2037" s="33">
        <f t="shared" si="129"/>
        <v>0</v>
      </c>
      <c r="K2037" s="34">
        <f t="shared" si="130"/>
        <v>1.3291334337316663E-2</v>
      </c>
      <c r="L2037" s="47"/>
    </row>
    <row r="2038" spans="1:12" x14ac:dyDescent="0.25">
      <c r="A2038" s="73" t="s">
        <v>112</v>
      </c>
      <c r="B2038" s="74" t="s">
        <v>119</v>
      </c>
      <c r="C2038" s="75">
        <v>45097.833333333336</v>
      </c>
      <c r="D2038" s="74"/>
      <c r="E2038" s="76"/>
      <c r="F2038" s="77">
        <v>22.044499999999999</v>
      </c>
      <c r="G2038" s="31">
        <f t="shared" si="131"/>
        <v>2.20445</v>
      </c>
      <c r="H2038" s="32">
        <f t="shared" si="128"/>
        <v>514.44993999999997</v>
      </c>
      <c r="I2038" s="32">
        <f>MAX($H$19:H2038)</f>
        <v>514.44993999999997</v>
      </c>
      <c r="J2038" s="33">
        <f t="shared" si="129"/>
        <v>0</v>
      </c>
      <c r="K2038" s="34">
        <f t="shared" si="130"/>
        <v>4.3035029942379843E-3</v>
      </c>
      <c r="L2038" s="47"/>
    </row>
    <row r="2039" spans="1:12" x14ac:dyDescent="0.25">
      <c r="A2039" s="73" t="s">
        <v>111</v>
      </c>
      <c r="B2039" s="74" t="s">
        <v>119</v>
      </c>
      <c r="C2039" s="75">
        <v>45100.416666666664</v>
      </c>
      <c r="D2039" s="74">
        <v>5.806</v>
      </c>
      <c r="E2039" s="76"/>
      <c r="F2039" s="77">
        <v>-19.575800000000001</v>
      </c>
      <c r="G2039" s="31">
        <f t="shared" si="131"/>
        <v>-1.9575800000000001</v>
      </c>
      <c r="H2039" s="32">
        <f t="shared" si="128"/>
        <v>512.49235999999996</v>
      </c>
      <c r="I2039" s="32">
        <f>MAX($H$19:H2039)</f>
        <v>514.44993999999997</v>
      </c>
      <c r="J2039" s="33">
        <f t="shared" si="129"/>
        <v>-1.9575800000000072</v>
      </c>
      <c r="K2039" s="34">
        <f t="shared" si="130"/>
        <v>-3.8051904525443492E-3</v>
      </c>
      <c r="L2039" s="47"/>
    </row>
    <row r="2040" spans="1:12" x14ac:dyDescent="0.25">
      <c r="A2040" s="73" t="s">
        <v>109</v>
      </c>
      <c r="B2040" s="74" t="s">
        <v>119</v>
      </c>
      <c r="C2040" s="75">
        <v>45100.75</v>
      </c>
      <c r="D2040" s="74"/>
      <c r="E2040" s="76"/>
      <c r="F2040" s="77">
        <v>-19.9254</v>
      </c>
      <c r="G2040" s="31">
        <f t="shared" si="131"/>
        <v>-1.99254</v>
      </c>
      <c r="H2040" s="32">
        <f t="shared" si="128"/>
        <v>510.49981999999994</v>
      </c>
      <c r="I2040" s="32">
        <f>MAX($H$19:H2040)</f>
        <v>514.44993999999997</v>
      </c>
      <c r="J2040" s="33">
        <f t="shared" si="129"/>
        <v>-3.9501200000000267</v>
      </c>
      <c r="K2040" s="34">
        <f t="shared" si="130"/>
        <v>-3.8879408855968522E-3</v>
      </c>
      <c r="L2040" s="47"/>
    </row>
    <row r="2041" spans="1:12" x14ac:dyDescent="0.25">
      <c r="A2041" s="73" t="s">
        <v>110</v>
      </c>
      <c r="B2041" s="74" t="s">
        <v>119</v>
      </c>
      <c r="C2041" s="75">
        <v>45102.333333333336</v>
      </c>
      <c r="D2041" s="74">
        <v>1912.47</v>
      </c>
      <c r="E2041" s="76"/>
      <c r="F2041" s="77">
        <v>-19.953800000000001</v>
      </c>
      <c r="G2041" s="31">
        <f t="shared" si="131"/>
        <v>-1.9953800000000002</v>
      </c>
      <c r="H2041" s="32">
        <f t="shared" si="128"/>
        <v>508.50443999999993</v>
      </c>
      <c r="I2041" s="32">
        <f>MAX($H$19:H2041)</f>
        <v>514.44993999999997</v>
      </c>
      <c r="J2041" s="33">
        <f t="shared" si="129"/>
        <v>-5.9455000000000382</v>
      </c>
      <c r="K2041" s="34">
        <f t="shared" si="130"/>
        <v>-3.9086791450778646E-3</v>
      </c>
      <c r="L2041" s="47"/>
    </row>
    <row r="2042" spans="1:12" x14ac:dyDescent="0.25">
      <c r="A2042" s="73" t="s">
        <v>111</v>
      </c>
      <c r="B2042" s="74" t="s">
        <v>119</v>
      </c>
      <c r="C2042" s="75">
        <v>45102.416666666664</v>
      </c>
      <c r="D2042" s="74">
        <v>6.2869999999999999</v>
      </c>
      <c r="E2042" s="76"/>
      <c r="F2042" s="77">
        <v>-20.434799999999999</v>
      </c>
      <c r="G2042" s="31">
        <f t="shared" si="131"/>
        <v>-2.0434800000000002</v>
      </c>
      <c r="H2042" s="32">
        <f t="shared" si="128"/>
        <v>506.46095999999994</v>
      </c>
      <c r="I2042" s="32">
        <f>MAX($H$19:H2042)</f>
        <v>514.44993999999997</v>
      </c>
      <c r="J2042" s="33">
        <f t="shared" si="129"/>
        <v>-7.9889800000000264</v>
      </c>
      <c r="K2042" s="34">
        <f t="shared" si="130"/>
        <v>-4.0186079791161289E-3</v>
      </c>
      <c r="L2042" s="47"/>
    </row>
    <row r="2043" spans="1:12" x14ac:dyDescent="0.25">
      <c r="A2043" s="73" t="s">
        <v>108</v>
      </c>
      <c r="B2043" s="74" t="s">
        <v>120</v>
      </c>
      <c r="C2043" s="75">
        <v>45102.833333333336</v>
      </c>
      <c r="D2043" s="74">
        <v>0.29026000000000002</v>
      </c>
      <c r="E2043" s="76">
        <v>167084</v>
      </c>
      <c r="F2043" s="77">
        <v>26.165399999999998</v>
      </c>
      <c r="G2043" s="31">
        <f t="shared" si="131"/>
        <v>2.6165400000000001</v>
      </c>
      <c r="H2043" s="32">
        <f t="shared" si="128"/>
        <v>509.07749999999993</v>
      </c>
      <c r="I2043" s="32">
        <f>MAX($H$19:H2043)</f>
        <v>514.44993999999997</v>
      </c>
      <c r="J2043" s="33">
        <f t="shared" si="129"/>
        <v>-5.3724400000000401</v>
      </c>
      <c r="K2043" s="34">
        <f t="shared" si="130"/>
        <v>5.1663212106221046E-3</v>
      </c>
      <c r="L2043" s="47"/>
    </row>
    <row r="2044" spans="1:12" x14ac:dyDescent="0.25">
      <c r="A2044" s="73" t="s">
        <v>112</v>
      </c>
      <c r="B2044" s="74" t="s">
        <v>120</v>
      </c>
      <c r="C2044" s="75">
        <v>45103.166666666664</v>
      </c>
      <c r="D2044" s="74"/>
      <c r="E2044" s="76"/>
      <c r="F2044" s="77">
        <v>-18.75</v>
      </c>
      <c r="G2044" s="31">
        <f t="shared" si="131"/>
        <v>-1.875</v>
      </c>
      <c r="H2044" s="32">
        <f t="shared" si="128"/>
        <v>507.20249999999993</v>
      </c>
      <c r="I2044" s="32">
        <f>MAX($H$19:H2044)</f>
        <v>514.44993999999997</v>
      </c>
      <c r="J2044" s="33">
        <f t="shared" si="129"/>
        <v>-7.2474400000000401</v>
      </c>
      <c r="K2044" s="34">
        <f t="shared" si="130"/>
        <v>-3.6831327253709079E-3</v>
      </c>
      <c r="L2044" s="47"/>
    </row>
    <row r="2045" spans="1:12" x14ac:dyDescent="0.25">
      <c r="A2045" s="73" t="s">
        <v>113</v>
      </c>
      <c r="B2045" s="74" t="s">
        <v>120</v>
      </c>
      <c r="C2045" s="75">
        <v>45103.166666666664</v>
      </c>
      <c r="D2045" s="74">
        <v>0.48499999999999999</v>
      </c>
      <c r="E2045" s="76"/>
      <c r="F2045" s="77">
        <v>-11.2532</v>
      </c>
      <c r="G2045" s="31">
        <f t="shared" si="131"/>
        <v>-1.1253200000000001</v>
      </c>
      <c r="H2045" s="32">
        <f t="shared" si="128"/>
        <v>506.07717999999994</v>
      </c>
      <c r="I2045" s="32">
        <f>MAX($H$19:H2045)</f>
        <v>514.44993999999997</v>
      </c>
      <c r="J2045" s="33">
        <f t="shared" si="129"/>
        <v>-8.372760000000028</v>
      </c>
      <c r="K2045" s="34">
        <f t="shared" si="130"/>
        <v>-2.2186799158127046E-3</v>
      </c>
      <c r="L2045" s="47"/>
    </row>
    <row r="2046" spans="1:12" x14ac:dyDescent="0.25">
      <c r="A2046" s="73" t="s">
        <v>112</v>
      </c>
      <c r="B2046" s="74" t="s">
        <v>120</v>
      </c>
      <c r="C2046" s="75">
        <v>45105.166666666664</v>
      </c>
      <c r="D2046" s="74"/>
      <c r="E2046" s="76"/>
      <c r="F2046" s="77">
        <v>22.749099999999999</v>
      </c>
      <c r="G2046" s="31">
        <f t="shared" si="131"/>
        <v>2.2749099999999998</v>
      </c>
      <c r="H2046" s="32">
        <f t="shared" si="128"/>
        <v>508.35208999999992</v>
      </c>
      <c r="I2046" s="32">
        <f>MAX($H$19:H2046)</f>
        <v>514.44993999999997</v>
      </c>
      <c r="J2046" s="33">
        <f t="shared" si="129"/>
        <v>-6.0978500000000508</v>
      </c>
      <c r="K2046" s="34">
        <f t="shared" si="130"/>
        <v>4.4951839164135698E-3</v>
      </c>
      <c r="L2046" s="47"/>
    </row>
    <row r="2047" spans="1:12" x14ac:dyDescent="0.25">
      <c r="A2047" s="73" t="s">
        <v>110</v>
      </c>
      <c r="B2047" s="74" t="s">
        <v>120</v>
      </c>
      <c r="C2047" s="75">
        <v>45105.25</v>
      </c>
      <c r="D2047" s="74">
        <v>1867.86</v>
      </c>
      <c r="E2047" s="76"/>
      <c r="F2047" s="77">
        <v>6.6082000000000001</v>
      </c>
      <c r="G2047" s="31">
        <f t="shared" si="131"/>
        <v>0.66082000000000007</v>
      </c>
      <c r="H2047" s="32">
        <f t="shared" si="128"/>
        <v>509.01290999999992</v>
      </c>
      <c r="I2047" s="32">
        <f>MAX($H$19:H2047)</f>
        <v>514.44993999999997</v>
      </c>
      <c r="J2047" s="33">
        <f t="shared" si="129"/>
        <v>-5.4370300000000498</v>
      </c>
      <c r="K2047" s="34">
        <f t="shared" si="130"/>
        <v>1.2999258053605356E-3</v>
      </c>
      <c r="L2047" s="47"/>
    </row>
    <row r="2048" spans="1:12" x14ac:dyDescent="0.25">
      <c r="A2048" s="73" t="s">
        <v>108</v>
      </c>
      <c r="B2048" s="74" t="s">
        <v>120</v>
      </c>
      <c r="C2048" s="75">
        <v>45105.333333333336</v>
      </c>
      <c r="D2048" s="74">
        <v>0.27362999999999998</v>
      </c>
      <c r="E2048" s="76">
        <v>165016</v>
      </c>
      <c r="F2048" s="77">
        <v>10.231</v>
      </c>
      <c r="G2048" s="31">
        <f t="shared" si="131"/>
        <v>1.0231000000000001</v>
      </c>
      <c r="H2048" s="32">
        <f t="shared" si="128"/>
        <v>510.03600999999992</v>
      </c>
      <c r="I2048" s="32">
        <f>MAX($H$19:H2048)</f>
        <v>514.44993999999997</v>
      </c>
      <c r="J2048" s="33">
        <f t="shared" si="129"/>
        <v>-4.4139300000000503</v>
      </c>
      <c r="K2048" s="34">
        <f t="shared" si="130"/>
        <v>2.0099686666099625E-3</v>
      </c>
      <c r="L2048" s="47"/>
    </row>
    <row r="2049" spans="1:12" x14ac:dyDescent="0.25">
      <c r="A2049" s="73" t="s">
        <v>109</v>
      </c>
      <c r="B2049" s="74" t="s">
        <v>120</v>
      </c>
      <c r="C2049" s="75">
        <v>45105.333333333336</v>
      </c>
      <c r="D2049" s="74"/>
      <c r="E2049" s="76"/>
      <c r="F2049" s="77">
        <v>6.6336000000000004</v>
      </c>
      <c r="G2049" s="31">
        <f t="shared" si="131"/>
        <v>0.66336000000000006</v>
      </c>
      <c r="H2049" s="32">
        <f t="shared" si="128"/>
        <v>510.69936999999993</v>
      </c>
      <c r="I2049" s="32">
        <f>MAX($H$19:H2049)</f>
        <v>514.44993999999997</v>
      </c>
      <c r="J2049" s="33">
        <f t="shared" si="129"/>
        <v>-3.7505700000000388</v>
      </c>
      <c r="K2049" s="34">
        <f t="shared" si="130"/>
        <v>1.3006140488003304E-3</v>
      </c>
      <c r="L2049" s="47"/>
    </row>
    <row r="2050" spans="1:12" x14ac:dyDescent="0.25">
      <c r="A2050" s="73" t="s">
        <v>111</v>
      </c>
      <c r="B2050" s="74" t="s">
        <v>120</v>
      </c>
      <c r="C2050" s="75">
        <v>45105.333333333336</v>
      </c>
      <c r="D2050" s="74">
        <v>5.9770000000000003</v>
      </c>
      <c r="E2050" s="76"/>
      <c r="F2050" s="77">
        <v>12.0604</v>
      </c>
      <c r="G2050" s="31">
        <f t="shared" si="131"/>
        <v>1.20604</v>
      </c>
      <c r="H2050" s="32">
        <f t="shared" si="128"/>
        <v>511.9054099999999</v>
      </c>
      <c r="I2050" s="32">
        <f>MAX($H$19:H2050)</f>
        <v>514.44993999999997</v>
      </c>
      <c r="J2050" s="33">
        <f t="shared" si="129"/>
        <v>-2.5445300000000657</v>
      </c>
      <c r="K2050" s="34">
        <f t="shared" si="130"/>
        <v>2.3615458934282962E-3</v>
      </c>
      <c r="L2050" s="47"/>
    </row>
    <row r="2051" spans="1:12" x14ac:dyDescent="0.25">
      <c r="A2051" s="73" t="s">
        <v>113</v>
      </c>
      <c r="B2051" s="74" t="s">
        <v>120</v>
      </c>
      <c r="C2051" s="75">
        <v>45105.416666666664</v>
      </c>
      <c r="D2051" s="74">
        <v>0.47639999999999999</v>
      </c>
      <c r="E2051" s="76"/>
      <c r="F2051" s="77">
        <v>24.57</v>
      </c>
      <c r="G2051" s="31">
        <f t="shared" si="131"/>
        <v>2.4570000000000003</v>
      </c>
      <c r="H2051" s="32">
        <f t="shared" si="128"/>
        <v>514.36240999999995</v>
      </c>
      <c r="I2051" s="32">
        <f>MAX($H$19:H2051)</f>
        <v>514.44993999999997</v>
      </c>
      <c r="J2051" s="33">
        <f t="shared" si="129"/>
        <v>-8.7530000000015207E-2</v>
      </c>
      <c r="K2051" s="34">
        <f t="shared" si="130"/>
        <v>4.799714853570336E-3</v>
      </c>
      <c r="L2051" s="47"/>
    </row>
    <row r="2052" spans="1:12" x14ac:dyDescent="0.25">
      <c r="A2052" s="73" t="s">
        <v>111</v>
      </c>
      <c r="B2052" s="74" t="s">
        <v>119</v>
      </c>
      <c r="C2052" s="75">
        <v>45106.5</v>
      </c>
      <c r="D2052" s="74">
        <v>6.1369999999999996</v>
      </c>
      <c r="E2052" s="76"/>
      <c r="F2052" s="77">
        <v>-19.929600000000001</v>
      </c>
      <c r="G2052" s="31">
        <f t="shared" si="131"/>
        <v>-1.9929600000000001</v>
      </c>
      <c r="H2052" s="32">
        <f t="shared" si="128"/>
        <v>512.36944999999992</v>
      </c>
      <c r="I2052" s="32">
        <f>MAX($H$19:H2052)</f>
        <v>514.44993999999997</v>
      </c>
      <c r="J2052" s="33">
        <f t="shared" si="129"/>
        <v>-2.0804900000000544</v>
      </c>
      <c r="K2052" s="34">
        <f t="shared" si="130"/>
        <v>-3.8746221754424326E-3</v>
      </c>
      <c r="L2052" s="47"/>
    </row>
    <row r="2053" spans="1:12" x14ac:dyDescent="0.25">
      <c r="A2053" s="73" t="s">
        <v>109</v>
      </c>
      <c r="B2053" s="74" t="s">
        <v>120</v>
      </c>
      <c r="C2053" s="75">
        <v>45107.583333333336</v>
      </c>
      <c r="D2053" s="74"/>
      <c r="E2053" s="76"/>
      <c r="F2053" s="77">
        <v>-19.661999999999999</v>
      </c>
      <c r="G2053" s="31">
        <f t="shared" si="131"/>
        <v>-1.9661999999999999</v>
      </c>
      <c r="H2053" s="32">
        <f t="shared" si="128"/>
        <v>510.4032499999999</v>
      </c>
      <c r="I2053" s="32">
        <f>MAX($H$19:H2053)</f>
        <v>514.44993999999997</v>
      </c>
      <c r="J2053" s="33">
        <f t="shared" si="129"/>
        <v>-4.0466900000000692</v>
      </c>
      <c r="K2053" s="34">
        <f t="shared" si="130"/>
        <v>-3.8374653289731109E-3</v>
      </c>
      <c r="L2053" s="47"/>
    </row>
    <row r="2054" spans="1:12" x14ac:dyDescent="0.25">
      <c r="A2054" s="73" t="s">
        <v>113</v>
      </c>
      <c r="B2054" s="74" t="s">
        <v>120</v>
      </c>
      <c r="C2054" s="75">
        <v>45107.583333333336</v>
      </c>
      <c r="D2054" s="74">
        <v>0.46110000000000001</v>
      </c>
      <c r="E2054" s="76"/>
      <c r="F2054" s="77">
        <v>-19.912199999999999</v>
      </c>
      <c r="G2054" s="31">
        <f t="shared" si="131"/>
        <v>-1.99122</v>
      </c>
      <c r="H2054" s="32">
        <f t="shared" si="128"/>
        <v>508.4120299999999</v>
      </c>
      <c r="I2054" s="32">
        <f>MAX($H$19:H2054)</f>
        <v>514.44993999999997</v>
      </c>
      <c r="J2054" s="33">
        <f t="shared" si="129"/>
        <v>-6.0379100000000676</v>
      </c>
      <c r="K2054" s="34">
        <f t="shared" si="130"/>
        <v>-3.9012682619086192E-3</v>
      </c>
      <c r="L2054" s="47"/>
    </row>
    <row r="2055" spans="1:12" x14ac:dyDescent="0.25">
      <c r="A2055" s="73" t="s">
        <v>112</v>
      </c>
      <c r="B2055" s="74" t="s">
        <v>120</v>
      </c>
      <c r="C2055" s="75">
        <v>45107.666666666664</v>
      </c>
      <c r="D2055" s="74"/>
      <c r="E2055" s="76"/>
      <c r="F2055" s="77">
        <v>-19.910399999999999</v>
      </c>
      <c r="G2055" s="31">
        <f t="shared" si="131"/>
        <v>-1.9910399999999999</v>
      </c>
      <c r="H2055" s="32">
        <f t="shared" si="128"/>
        <v>506.4209899999999</v>
      </c>
      <c r="I2055" s="32">
        <f>MAX($H$19:H2055)</f>
        <v>514.44993999999997</v>
      </c>
      <c r="J2055" s="33">
        <f t="shared" si="129"/>
        <v>-8.0289500000000658</v>
      </c>
      <c r="K2055" s="34">
        <f t="shared" si="130"/>
        <v>-3.9161937218519238E-3</v>
      </c>
      <c r="L2055" s="47"/>
    </row>
    <row r="2056" spans="1:12" x14ac:dyDescent="0.25">
      <c r="A2056" s="73" t="s">
        <v>110</v>
      </c>
      <c r="B2056" s="74" t="s">
        <v>119</v>
      </c>
      <c r="C2056" s="75">
        <v>45107.833333333336</v>
      </c>
      <c r="D2056" s="74">
        <v>1926.3</v>
      </c>
      <c r="E2056" s="76"/>
      <c r="F2056" s="77">
        <v>-4.7469999999999999</v>
      </c>
      <c r="G2056" s="31">
        <f t="shared" si="131"/>
        <v>-0.47470000000000001</v>
      </c>
      <c r="H2056" s="32">
        <f t="shared" si="128"/>
        <v>505.94628999999992</v>
      </c>
      <c r="I2056" s="32">
        <f>MAX($H$19:H2056)</f>
        <v>514.44993999999997</v>
      </c>
      <c r="J2056" s="33">
        <f t="shared" si="129"/>
        <v>-8.5036500000000501</v>
      </c>
      <c r="K2056" s="34">
        <f t="shared" si="130"/>
        <v>-9.3736241066944004E-4</v>
      </c>
      <c r="L2056" s="47"/>
    </row>
    <row r="2057" spans="1:12" x14ac:dyDescent="0.25">
      <c r="A2057" s="73" t="s">
        <v>112</v>
      </c>
      <c r="B2057" s="74" t="s">
        <v>119</v>
      </c>
      <c r="C2057" s="75">
        <v>45108.583333333336</v>
      </c>
      <c r="D2057" s="74"/>
      <c r="E2057" s="76"/>
      <c r="F2057" s="77">
        <v>-10.2218</v>
      </c>
      <c r="G2057" s="31">
        <f t="shared" si="131"/>
        <v>-1.0221800000000001</v>
      </c>
      <c r="H2057" s="32">
        <f t="shared" si="128"/>
        <v>504.92410999999993</v>
      </c>
      <c r="I2057" s="32">
        <f>MAX($H$19:H2057)</f>
        <v>514.44993999999997</v>
      </c>
      <c r="J2057" s="33">
        <f t="shared" si="129"/>
        <v>-9.5258300000000418</v>
      </c>
      <c r="K2057" s="34">
        <f t="shared" si="130"/>
        <v>-2.0203330278397713E-3</v>
      </c>
      <c r="L2057" s="47"/>
    </row>
    <row r="2058" spans="1:12" x14ac:dyDescent="0.25">
      <c r="A2058" s="73" t="s">
        <v>113</v>
      </c>
      <c r="B2058" s="74" t="s">
        <v>119</v>
      </c>
      <c r="C2058" s="75">
        <v>45109.166666666664</v>
      </c>
      <c r="D2058" s="74">
        <v>0.49330000000000002</v>
      </c>
      <c r="E2058" s="76"/>
      <c r="F2058" s="77">
        <v>-20.166</v>
      </c>
      <c r="G2058" s="31">
        <f t="shared" si="131"/>
        <v>-2.0165999999999999</v>
      </c>
      <c r="H2058" s="32">
        <f t="shared" si="128"/>
        <v>502.90750999999995</v>
      </c>
      <c r="I2058" s="32">
        <f>MAX($H$19:H2058)</f>
        <v>514.44993999999997</v>
      </c>
      <c r="J2058" s="33">
        <f t="shared" si="129"/>
        <v>-11.542430000000024</v>
      </c>
      <c r="K2058" s="34">
        <f t="shared" si="130"/>
        <v>-3.9938675140704927E-3</v>
      </c>
      <c r="L2058" s="47"/>
    </row>
    <row r="2059" spans="1:12" x14ac:dyDescent="0.25">
      <c r="A2059" s="73" t="s">
        <v>109</v>
      </c>
      <c r="B2059" s="74" t="s">
        <v>119</v>
      </c>
      <c r="C2059" s="75">
        <v>45110.083333333336</v>
      </c>
      <c r="D2059" s="74"/>
      <c r="E2059" s="76"/>
      <c r="F2059" s="77">
        <v>19.945</v>
      </c>
      <c r="G2059" s="31">
        <f t="shared" si="131"/>
        <v>1.9945000000000002</v>
      </c>
      <c r="H2059" s="32">
        <f t="shared" si="128"/>
        <v>504.90200999999996</v>
      </c>
      <c r="I2059" s="32">
        <f>MAX($H$19:H2059)</f>
        <v>514.44993999999997</v>
      </c>
      <c r="J2059" s="33">
        <f t="shared" si="129"/>
        <v>-9.547930000000008</v>
      </c>
      <c r="K2059" s="34">
        <f t="shared" si="130"/>
        <v>3.9659379912619919E-3</v>
      </c>
      <c r="L2059" s="47"/>
    </row>
    <row r="2060" spans="1:12" x14ac:dyDescent="0.25">
      <c r="A2060" s="73" t="s">
        <v>110</v>
      </c>
      <c r="B2060" s="74" t="s">
        <v>119</v>
      </c>
      <c r="C2060" s="75">
        <v>45110.083333333336</v>
      </c>
      <c r="D2060" s="74">
        <v>1944.88</v>
      </c>
      <c r="E2060" s="76"/>
      <c r="F2060" s="77">
        <v>11.2654</v>
      </c>
      <c r="G2060" s="31">
        <f t="shared" si="131"/>
        <v>1.1265400000000001</v>
      </c>
      <c r="H2060" s="32">
        <f t="shared" si="128"/>
        <v>506.02854999999994</v>
      </c>
      <c r="I2060" s="32">
        <f>MAX($H$19:H2060)</f>
        <v>514.44993999999997</v>
      </c>
      <c r="J2060" s="33">
        <f t="shared" si="129"/>
        <v>-8.4213900000000308</v>
      </c>
      <c r="K2060" s="34">
        <f t="shared" si="130"/>
        <v>2.231205219404897E-3</v>
      </c>
      <c r="L2060" s="47"/>
    </row>
    <row r="2061" spans="1:12" x14ac:dyDescent="0.25">
      <c r="A2061" s="73" t="s">
        <v>108</v>
      </c>
      <c r="B2061" s="74" t="s">
        <v>119</v>
      </c>
      <c r="C2061" s="75">
        <v>45110.166666666664</v>
      </c>
      <c r="D2061" s="74">
        <v>0.29414000000000001</v>
      </c>
      <c r="E2061" s="76">
        <v>205128</v>
      </c>
      <c r="F2061" s="77">
        <v>11.610300000000001</v>
      </c>
      <c r="G2061" s="31">
        <f t="shared" si="131"/>
        <v>1.16103</v>
      </c>
      <c r="H2061" s="32">
        <f t="shared" si="128"/>
        <v>507.18957999999992</v>
      </c>
      <c r="I2061" s="32">
        <f>MAX($H$19:H2061)</f>
        <v>514.44993999999997</v>
      </c>
      <c r="J2061" s="33">
        <f t="shared" si="129"/>
        <v>-7.2603600000000483</v>
      </c>
      <c r="K2061" s="34">
        <f t="shared" si="130"/>
        <v>2.2943962351531511E-3</v>
      </c>
      <c r="L2061" s="47"/>
    </row>
    <row r="2062" spans="1:12" x14ac:dyDescent="0.25">
      <c r="A2062" s="73" t="s">
        <v>112</v>
      </c>
      <c r="B2062" s="74" t="s">
        <v>119</v>
      </c>
      <c r="C2062" s="75">
        <v>45110.166666666664</v>
      </c>
      <c r="D2062" s="74"/>
      <c r="E2062" s="76"/>
      <c r="F2062" s="77">
        <v>24.100900000000003</v>
      </c>
      <c r="G2062" s="31">
        <f t="shared" si="131"/>
        <v>2.4100900000000003</v>
      </c>
      <c r="H2062" s="32">
        <f t="shared" si="128"/>
        <v>509.59966999999995</v>
      </c>
      <c r="I2062" s="32">
        <f>MAX($H$19:H2062)</f>
        <v>514.44993999999997</v>
      </c>
      <c r="J2062" s="33">
        <f t="shared" si="129"/>
        <v>-4.8502700000000232</v>
      </c>
      <c r="K2062" s="34">
        <f t="shared" si="130"/>
        <v>4.7518523546954405E-3</v>
      </c>
      <c r="L2062" s="47"/>
    </row>
    <row r="2063" spans="1:12" x14ac:dyDescent="0.25">
      <c r="A2063" s="73" t="s">
        <v>111</v>
      </c>
      <c r="B2063" s="74" t="s">
        <v>120</v>
      </c>
      <c r="C2063" s="75">
        <v>45112.5</v>
      </c>
      <c r="D2063" s="74">
        <v>6.2939999999999996</v>
      </c>
      <c r="E2063" s="76"/>
      <c r="F2063" s="77">
        <v>6.6457000000000006</v>
      </c>
      <c r="G2063" s="31">
        <f t="shared" si="131"/>
        <v>0.66457000000000011</v>
      </c>
      <c r="H2063" s="32">
        <f t="shared" si="128"/>
        <v>510.26423999999997</v>
      </c>
      <c r="I2063" s="32">
        <f>MAX($H$19:H2063)</f>
        <v>514.44993999999997</v>
      </c>
      <c r="J2063" s="33">
        <f t="shared" si="129"/>
        <v>-4.1856999999999971</v>
      </c>
      <c r="K2063" s="34">
        <f t="shared" si="130"/>
        <v>1.3041021003801223E-3</v>
      </c>
      <c r="L2063" s="47"/>
    </row>
    <row r="2064" spans="1:12" x14ac:dyDescent="0.25">
      <c r="A2064" s="73" t="s">
        <v>109</v>
      </c>
      <c r="B2064" s="74" t="s">
        <v>120</v>
      </c>
      <c r="C2064" s="75">
        <v>45113.666666666664</v>
      </c>
      <c r="D2064" s="74"/>
      <c r="E2064" s="76"/>
      <c r="F2064" s="77">
        <v>8.7655000000000012</v>
      </c>
      <c r="G2064" s="31">
        <f t="shared" si="131"/>
        <v>0.87655000000000016</v>
      </c>
      <c r="H2064" s="32">
        <f t="shared" si="128"/>
        <v>511.14078999999998</v>
      </c>
      <c r="I2064" s="32">
        <f>MAX($H$19:H2064)</f>
        <v>514.44993999999997</v>
      </c>
      <c r="J2064" s="33">
        <f t="shared" si="129"/>
        <v>-3.3091499999999883</v>
      </c>
      <c r="K2064" s="34">
        <f t="shared" si="130"/>
        <v>1.7178354493350145E-3</v>
      </c>
      <c r="L2064" s="47"/>
    </row>
    <row r="2065" spans="1:12" x14ac:dyDescent="0.25">
      <c r="A2065" s="73" t="s">
        <v>110</v>
      </c>
      <c r="B2065" s="74" t="s">
        <v>120</v>
      </c>
      <c r="C2065" s="75">
        <v>45113.666666666664</v>
      </c>
      <c r="D2065" s="74">
        <v>1889.01</v>
      </c>
      <c r="E2065" s="76"/>
      <c r="F2065" s="77">
        <v>13.3179</v>
      </c>
      <c r="G2065" s="31">
        <f t="shared" si="131"/>
        <v>1.33179</v>
      </c>
      <c r="H2065" s="32">
        <f t="shared" si="128"/>
        <v>512.47257999999999</v>
      </c>
      <c r="I2065" s="32">
        <f>MAX($H$19:H2065)</f>
        <v>514.44993999999997</v>
      </c>
      <c r="J2065" s="33">
        <f t="shared" si="129"/>
        <v>-1.977359999999976</v>
      </c>
      <c r="K2065" s="34">
        <f t="shared" si="130"/>
        <v>2.6055247909289037E-3</v>
      </c>
      <c r="L2065" s="47"/>
    </row>
    <row r="2066" spans="1:12" x14ac:dyDescent="0.25">
      <c r="A2066" s="73" t="s">
        <v>113</v>
      </c>
      <c r="B2066" s="74" t="s">
        <v>120</v>
      </c>
      <c r="C2066" s="75">
        <v>45113.666666666664</v>
      </c>
      <c r="D2066" s="74">
        <v>0.4728</v>
      </c>
      <c r="E2066" s="76"/>
      <c r="F2066" s="77">
        <v>6.9959000000000007</v>
      </c>
      <c r="G2066" s="31">
        <f t="shared" si="131"/>
        <v>0.69959000000000016</v>
      </c>
      <c r="H2066" s="32">
        <f t="shared" si="128"/>
        <v>513.17216999999994</v>
      </c>
      <c r="I2066" s="32">
        <f>MAX($H$19:H2066)</f>
        <v>514.44993999999997</v>
      </c>
      <c r="J2066" s="33">
        <f t="shared" si="129"/>
        <v>-1.2777700000000323</v>
      </c>
      <c r="K2066" s="34">
        <f t="shared" si="130"/>
        <v>1.3651266961443032E-3</v>
      </c>
      <c r="L2066" s="47"/>
    </row>
    <row r="2067" spans="1:12" x14ac:dyDescent="0.25">
      <c r="A2067" s="73" t="s">
        <v>111</v>
      </c>
      <c r="B2067" s="74" t="s">
        <v>120</v>
      </c>
      <c r="C2067" s="75">
        <v>45113.75</v>
      </c>
      <c r="D2067" s="74">
        <v>6.181</v>
      </c>
      <c r="E2067" s="76"/>
      <c r="F2067" s="77">
        <v>9.9178999999999995</v>
      </c>
      <c r="G2067" s="31">
        <f t="shared" si="131"/>
        <v>0.99178999999999995</v>
      </c>
      <c r="H2067" s="32">
        <f t="shared" si="128"/>
        <v>514.16395999999997</v>
      </c>
      <c r="I2067" s="32">
        <f>MAX($H$19:H2067)</f>
        <v>514.44993999999997</v>
      </c>
      <c r="J2067" s="33">
        <f t="shared" si="129"/>
        <v>-0.28597999999999502</v>
      </c>
      <c r="K2067" s="34">
        <f t="shared" si="130"/>
        <v>1.9326652105862152E-3</v>
      </c>
      <c r="L2067" s="47"/>
    </row>
    <row r="2068" spans="1:12" x14ac:dyDescent="0.25">
      <c r="A2068" s="73" t="s">
        <v>108</v>
      </c>
      <c r="B2068" s="74" t="s">
        <v>120</v>
      </c>
      <c r="C2068" s="75">
        <v>45114</v>
      </c>
      <c r="D2068" s="74">
        <v>0.27921000000000001</v>
      </c>
      <c r="E2068" s="76">
        <v>174520</v>
      </c>
      <c r="F2068" s="77">
        <v>-19.930199999999999</v>
      </c>
      <c r="G2068" s="31">
        <f t="shared" si="131"/>
        <v>-1.99302</v>
      </c>
      <c r="H2068" s="32">
        <f t="shared" si="128"/>
        <v>512.17093999999997</v>
      </c>
      <c r="I2068" s="32">
        <f>MAX($H$19:H2068)</f>
        <v>514.44993999999997</v>
      </c>
      <c r="J2068" s="33">
        <f t="shared" si="129"/>
        <v>-2.2789999999999964</v>
      </c>
      <c r="K2068" s="34">
        <f t="shared" si="130"/>
        <v>-3.8762343436128388E-3</v>
      </c>
      <c r="L2068" s="47"/>
    </row>
    <row r="2069" spans="1:12" x14ac:dyDescent="0.25">
      <c r="A2069" s="73" t="s">
        <v>112</v>
      </c>
      <c r="B2069" s="74" t="s">
        <v>120</v>
      </c>
      <c r="C2069" s="75">
        <v>45114</v>
      </c>
      <c r="D2069" s="74"/>
      <c r="E2069" s="76"/>
      <c r="F2069" s="77">
        <v>-20.195999999999998</v>
      </c>
      <c r="G2069" s="31">
        <f t="shared" si="131"/>
        <v>-2.0196000000000001</v>
      </c>
      <c r="H2069" s="32">
        <f t="shared" si="128"/>
        <v>510.15133999999995</v>
      </c>
      <c r="I2069" s="32">
        <f>MAX($H$19:H2069)</f>
        <v>514.44993999999997</v>
      </c>
      <c r="J2069" s="33">
        <f t="shared" si="129"/>
        <v>-4.2986000000000217</v>
      </c>
      <c r="K2069" s="34">
        <f t="shared" si="130"/>
        <v>-3.9432147399851569E-3</v>
      </c>
      <c r="L2069" s="47"/>
    </row>
    <row r="2070" spans="1:12" x14ac:dyDescent="0.25">
      <c r="A2070" s="73" t="s">
        <v>109</v>
      </c>
      <c r="B2070" s="74" t="s">
        <v>120</v>
      </c>
      <c r="C2070" s="75">
        <v>45117</v>
      </c>
      <c r="D2070" s="74"/>
      <c r="E2070" s="76"/>
      <c r="F2070" s="77">
        <v>6.6654</v>
      </c>
      <c r="G2070" s="31">
        <f t="shared" si="131"/>
        <v>0.66654000000000002</v>
      </c>
      <c r="H2070" s="32">
        <f t="shared" si="128"/>
        <v>510.81787999999995</v>
      </c>
      <c r="I2070" s="32">
        <f>MAX($H$19:H2070)</f>
        <v>514.44993999999997</v>
      </c>
      <c r="J2070" s="33">
        <f t="shared" si="129"/>
        <v>-3.632060000000024</v>
      </c>
      <c r="K2070" s="34">
        <f t="shared" si="130"/>
        <v>1.3065534631351294E-3</v>
      </c>
      <c r="L2070" s="47"/>
    </row>
    <row r="2071" spans="1:12" x14ac:dyDescent="0.25">
      <c r="A2071" s="73" t="s">
        <v>110</v>
      </c>
      <c r="B2071" s="74" t="s">
        <v>120</v>
      </c>
      <c r="C2071" s="75">
        <v>45117.083333333336</v>
      </c>
      <c r="D2071" s="74">
        <v>1853.42</v>
      </c>
      <c r="E2071" s="76"/>
      <c r="F2071" s="77">
        <v>-20.313800000000001</v>
      </c>
      <c r="G2071" s="31">
        <f t="shared" si="131"/>
        <v>-2.03138</v>
      </c>
      <c r="H2071" s="32">
        <f t="shared" si="128"/>
        <v>508.78649999999993</v>
      </c>
      <c r="I2071" s="32">
        <f>MAX($H$19:H2071)</f>
        <v>514.44993999999997</v>
      </c>
      <c r="J2071" s="33">
        <f t="shared" si="129"/>
        <v>-5.6634400000000369</v>
      </c>
      <c r="K2071" s="34">
        <f t="shared" si="130"/>
        <v>-3.9767206269287758E-3</v>
      </c>
      <c r="L2071" s="47"/>
    </row>
    <row r="2072" spans="1:12" x14ac:dyDescent="0.25">
      <c r="A2072" s="73" t="s">
        <v>112</v>
      </c>
      <c r="B2072" s="74" t="s">
        <v>120</v>
      </c>
      <c r="C2072" s="75">
        <v>45117.083333333336</v>
      </c>
      <c r="D2072" s="74"/>
      <c r="E2072" s="76"/>
      <c r="F2072" s="77">
        <v>-20.0366</v>
      </c>
      <c r="G2072" s="31">
        <f t="shared" si="131"/>
        <v>-2.00366</v>
      </c>
      <c r="H2072" s="32">
        <f t="shared" si="128"/>
        <v>506.78283999999991</v>
      </c>
      <c r="I2072" s="32">
        <f>MAX($H$19:H2072)</f>
        <v>514.44993999999997</v>
      </c>
      <c r="J2072" s="33">
        <f t="shared" si="129"/>
        <v>-7.6671000000000618</v>
      </c>
      <c r="K2072" s="34">
        <f t="shared" si="130"/>
        <v>-3.9381154963821219E-3</v>
      </c>
      <c r="L2072" s="47"/>
    </row>
    <row r="2073" spans="1:12" x14ac:dyDescent="0.25">
      <c r="A2073" s="73" t="s">
        <v>113</v>
      </c>
      <c r="B2073" s="74" t="s">
        <v>120</v>
      </c>
      <c r="C2073" s="75">
        <v>45117.083333333336</v>
      </c>
      <c r="D2073" s="74">
        <v>0.46460000000000001</v>
      </c>
      <c r="E2073" s="76"/>
      <c r="F2073" s="77">
        <v>-19.878800000000002</v>
      </c>
      <c r="G2073" s="31">
        <f t="shared" si="131"/>
        <v>-1.9878800000000003</v>
      </c>
      <c r="H2073" s="32">
        <f t="shared" ref="H2073:H2136" si="132">(H2072+G2073)</f>
        <v>504.79495999999989</v>
      </c>
      <c r="I2073" s="32">
        <f>MAX($H$19:H2073)</f>
        <v>514.44993999999997</v>
      </c>
      <c r="J2073" s="33">
        <f t="shared" ref="J2073:J2136" si="133">(H2073-I2073)</f>
        <v>-9.6549800000000801</v>
      </c>
      <c r="K2073" s="34">
        <f t="shared" si="130"/>
        <v>-3.9225479694616761E-3</v>
      </c>
      <c r="L2073" s="47"/>
    </row>
    <row r="2074" spans="1:12" x14ac:dyDescent="0.25">
      <c r="A2074" s="73" t="s">
        <v>113</v>
      </c>
      <c r="B2074" s="74" t="s">
        <v>119</v>
      </c>
      <c r="C2074" s="75">
        <v>45117.416666666664</v>
      </c>
      <c r="D2074" s="74">
        <v>0.4698</v>
      </c>
      <c r="E2074" s="76"/>
      <c r="F2074" s="77">
        <v>19.285700000000002</v>
      </c>
      <c r="G2074" s="31">
        <f t="shared" si="131"/>
        <v>1.9285700000000003</v>
      </c>
      <c r="H2074" s="32">
        <f t="shared" si="132"/>
        <v>506.72352999999987</v>
      </c>
      <c r="I2074" s="32">
        <f>MAX($H$19:H2074)</f>
        <v>514.44993999999997</v>
      </c>
      <c r="J2074" s="33">
        <f t="shared" si="133"/>
        <v>-7.7264100000001008</v>
      </c>
      <c r="K2074" s="34">
        <f t="shared" si="130"/>
        <v>3.8205016943908543E-3</v>
      </c>
      <c r="L2074" s="47"/>
    </row>
    <row r="2075" spans="1:12" x14ac:dyDescent="0.25">
      <c r="A2075" s="73" t="s">
        <v>112</v>
      </c>
      <c r="B2075" s="74" t="s">
        <v>119</v>
      </c>
      <c r="C2075" s="75">
        <v>45117.583333333336</v>
      </c>
      <c r="D2075" s="74"/>
      <c r="E2075" s="76"/>
      <c r="F2075" s="77">
        <v>32.712799999999994</v>
      </c>
      <c r="G2075" s="31">
        <f t="shared" si="131"/>
        <v>3.2712799999999995</v>
      </c>
      <c r="H2075" s="32">
        <f t="shared" si="132"/>
        <v>509.99480999999986</v>
      </c>
      <c r="I2075" s="32">
        <f>MAX($H$19:H2075)</f>
        <v>514.44993999999997</v>
      </c>
      <c r="J2075" s="33">
        <f t="shared" si="133"/>
        <v>-4.4551300000001106</v>
      </c>
      <c r="K2075" s="34">
        <f t="shared" si="130"/>
        <v>6.4557491537839962E-3</v>
      </c>
      <c r="L2075" s="47"/>
    </row>
    <row r="2076" spans="1:12" x14ac:dyDescent="0.25">
      <c r="A2076" s="73" t="s">
        <v>110</v>
      </c>
      <c r="B2076" s="74" t="s">
        <v>119</v>
      </c>
      <c r="C2076" s="75">
        <v>45117.666666666664</v>
      </c>
      <c r="D2076" s="74">
        <v>1871.34</v>
      </c>
      <c r="E2076" s="76"/>
      <c r="F2076" s="77">
        <v>17.2516</v>
      </c>
      <c r="G2076" s="31">
        <f t="shared" si="131"/>
        <v>1.72516</v>
      </c>
      <c r="H2076" s="32">
        <f t="shared" si="132"/>
        <v>511.71996999999988</v>
      </c>
      <c r="I2076" s="32">
        <f>MAX($H$19:H2076)</f>
        <v>514.44993999999997</v>
      </c>
      <c r="J2076" s="33">
        <f t="shared" si="133"/>
        <v>-2.7299700000000939</v>
      </c>
      <c r="K2076" s="34">
        <f t="shared" ref="K2076:K2139" si="134">(H2076/H2075)-1</f>
        <v>3.3827010906248844E-3</v>
      </c>
      <c r="L2076" s="47"/>
    </row>
    <row r="2077" spans="1:12" x14ac:dyDescent="0.25">
      <c r="A2077" s="73" t="s">
        <v>110</v>
      </c>
      <c r="B2077" s="74" t="s">
        <v>119</v>
      </c>
      <c r="C2077" s="75">
        <v>45119.333333333336</v>
      </c>
      <c r="D2077" s="74">
        <v>1891.05</v>
      </c>
      <c r="E2077" s="76"/>
      <c r="F2077" s="77">
        <v>4.0475000000000003</v>
      </c>
      <c r="G2077" s="31">
        <f t="shared" si="131"/>
        <v>0.40475000000000005</v>
      </c>
      <c r="H2077" s="32">
        <f t="shared" si="132"/>
        <v>512.12471999999991</v>
      </c>
      <c r="I2077" s="32">
        <f>MAX($H$19:H2077)</f>
        <v>514.44993999999997</v>
      </c>
      <c r="J2077" s="33">
        <f t="shared" si="133"/>
        <v>-2.3252200000000585</v>
      </c>
      <c r="K2077" s="34">
        <f t="shared" si="134"/>
        <v>7.9095994631606104E-4</v>
      </c>
      <c r="L2077" s="47"/>
    </row>
    <row r="2078" spans="1:12" x14ac:dyDescent="0.25">
      <c r="A2078" s="73" t="s">
        <v>109</v>
      </c>
      <c r="B2078" s="74" t="s">
        <v>119</v>
      </c>
      <c r="C2078" s="75">
        <v>45119.416666666664</v>
      </c>
      <c r="D2078" s="74"/>
      <c r="E2078" s="76"/>
      <c r="F2078" s="77">
        <v>4.2758000000000003</v>
      </c>
      <c r="G2078" s="31">
        <f t="shared" si="131"/>
        <v>0.42758000000000007</v>
      </c>
      <c r="H2078" s="32">
        <f t="shared" si="132"/>
        <v>512.55229999999995</v>
      </c>
      <c r="I2078" s="32">
        <f>MAX($H$19:H2078)</f>
        <v>514.44993999999997</v>
      </c>
      <c r="J2078" s="33">
        <f t="shared" si="133"/>
        <v>-1.897640000000024</v>
      </c>
      <c r="K2078" s="34">
        <f t="shared" si="134"/>
        <v>8.349138077146101E-4</v>
      </c>
      <c r="L2078" s="47"/>
    </row>
    <row r="2079" spans="1:12" x14ac:dyDescent="0.25">
      <c r="A2079" s="73" t="s">
        <v>110</v>
      </c>
      <c r="B2079" s="74" t="s">
        <v>120</v>
      </c>
      <c r="C2079" s="75">
        <v>45119.833333333336</v>
      </c>
      <c r="D2079" s="74">
        <v>1869.89</v>
      </c>
      <c r="E2079" s="76"/>
      <c r="F2079" s="77">
        <v>-15.7674</v>
      </c>
      <c r="G2079" s="31">
        <f t="shared" si="131"/>
        <v>-1.57674</v>
      </c>
      <c r="H2079" s="32">
        <f t="shared" si="132"/>
        <v>510.97555999999997</v>
      </c>
      <c r="I2079" s="32">
        <f>MAX($H$19:H2079)</f>
        <v>514.44993999999997</v>
      </c>
      <c r="J2079" s="33">
        <f t="shared" si="133"/>
        <v>-3.4743799999999965</v>
      </c>
      <c r="K2079" s="34">
        <f t="shared" si="134"/>
        <v>-3.0762519259009968E-3</v>
      </c>
      <c r="L2079" s="47"/>
    </row>
    <row r="2080" spans="1:12" x14ac:dyDescent="0.25">
      <c r="A2080" s="73" t="s">
        <v>112</v>
      </c>
      <c r="B2080" s="74" t="s">
        <v>119</v>
      </c>
      <c r="C2080" s="75">
        <v>45120.416666666664</v>
      </c>
      <c r="D2080" s="74"/>
      <c r="E2080" s="76"/>
      <c r="F2080" s="77">
        <v>6.7583000000000002</v>
      </c>
      <c r="G2080" s="31">
        <f t="shared" si="131"/>
        <v>0.67583000000000004</v>
      </c>
      <c r="H2080" s="32">
        <f t="shared" si="132"/>
        <v>511.65138999999999</v>
      </c>
      <c r="I2080" s="32">
        <f>MAX($H$19:H2080)</f>
        <v>514.44993999999997</v>
      </c>
      <c r="J2080" s="33">
        <f t="shared" si="133"/>
        <v>-2.7985499999999774</v>
      </c>
      <c r="K2080" s="34">
        <f t="shared" si="134"/>
        <v>1.3226268591006729E-3</v>
      </c>
      <c r="L2080" s="47"/>
    </row>
    <row r="2081" spans="1:12" x14ac:dyDescent="0.25">
      <c r="A2081" s="73" t="s">
        <v>110</v>
      </c>
      <c r="B2081" s="74" t="s">
        <v>119</v>
      </c>
      <c r="C2081" s="75">
        <v>45120.5</v>
      </c>
      <c r="D2081" s="74">
        <v>1883.89</v>
      </c>
      <c r="E2081" s="76"/>
      <c r="F2081" s="77">
        <v>73.6905</v>
      </c>
      <c r="G2081" s="31">
        <f t="shared" si="131"/>
        <v>7.3690500000000005</v>
      </c>
      <c r="H2081" s="32">
        <f t="shared" si="132"/>
        <v>519.02044000000001</v>
      </c>
      <c r="I2081" s="32">
        <f>MAX($H$19:H2081)</f>
        <v>519.02044000000001</v>
      </c>
      <c r="J2081" s="33">
        <f t="shared" si="133"/>
        <v>0</v>
      </c>
      <c r="K2081" s="34">
        <f t="shared" si="134"/>
        <v>1.4402482127528371E-2</v>
      </c>
      <c r="L2081" s="47"/>
    </row>
    <row r="2082" spans="1:12" x14ac:dyDescent="0.25">
      <c r="A2082" s="73" t="s">
        <v>108</v>
      </c>
      <c r="B2082" s="74" t="s">
        <v>119</v>
      </c>
      <c r="C2082" s="75">
        <v>45120.666666666664</v>
      </c>
      <c r="D2082" s="74">
        <v>0.31089</v>
      </c>
      <c r="E2082" s="76">
        <v>182149</v>
      </c>
      <c r="F2082" s="77">
        <v>64.936199999999999</v>
      </c>
      <c r="G2082" s="31">
        <f t="shared" si="131"/>
        <v>6.4936199999999999</v>
      </c>
      <c r="H2082" s="32">
        <f t="shared" si="132"/>
        <v>525.51405999999997</v>
      </c>
      <c r="I2082" s="32">
        <f>MAX($H$19:H2082)</f>
        <v>525.51405999999997</v>
      </c>
      <c r="J2082" s="33">
        <f t="shared" si="133"/>
        <v>0</v>
      </c>
      <c r="K2082" s="34">
        <f t="shared" si="134"/>
        <v>1.2511299169643442E-2</v>
      </c>
      <c r="L2082" s="47"/>
    </row>
    <row r="2083" spans="1:12" x14ac:dyDescent="0.25">
      <c r="A2083" s="73" t="s">
        <v>113</v>
      </c>
      <c r="B2083" s="74" t="s">
        <v>119</v>
      </c>
      <c r="C2083" s="75">
        <v>45120.666666666664</v>
      </c>
      <c r="D2083" s="74">
        <v>0.59099999999999997</v>
      </c>
      <c r="E2083" s="76"/>
      <c r="F2083" s="77">
        <v>102.08460000000001</v>
      </c>
      <c r="G2083" s="31">
        <f t="shared" si="131"/>
        <v>10.208460000000002</v>
      </c>
      <c r="H2083" s="32">
        <f t="shared" si="132"/>
        <v>535.72252000000003</v>
      </c>
      <c r="I2083" s="32">
        <f>MAX($H$19:H2083)</f>
        <v>535.72252000000003</v>
      </c>
      <c r="J2083" s="33">
        <f t="shared" si="133"/>
        <v>0</v>
      </c>
      <c r="K2083" s="34">
        <f t="shared" si="134"/>
        <v>1.9425664843296664E-2</v>
      </c>
      <c r="L2083" s="47"/>
    </row>
    <row r="2084" spans="1:12" x14ac:dyDescent="0.25">
      <c r="A2084" s="73" t="s">
        <v>113</v>
      </c>
      <c r="B2084" s="74" t="s">
        <v>119</v>
      </c>
      <c r="C2084" s="75">
        <v>45123.666666666664</v>
      </c>
      <c r="D2084" s="74">
        <v>0.77549999999999997</v>
      </c>
      <c r="E2084" s="76">
        <v>29976</v>
      </c>
      <c r="F2084" s="77">
        <v>-20.203800000000001</v>
      </c>
      <c r="G2084" s="31">
        <f t="shared" si="131"/>
        <v>-2.0203800000000003</v>
      </c>
      <c r="H2084" s="32">
        <f t="shared" si="132"/>
        <v>533.70213999999999</v>
      </c>
      <c r="I2084" s="32">
        <f>MAX($H$19:H2084)</f>
        <v>535.72252000000003</v>
      </c>
      <c r="J2084" s="33">
        <f t="shared" si="133"/>
        <v>-2.0203800000000456</v>
      </c>
      <c r="K2084" s="34">
        <f t="shared" si="134"/>
        <v>-3.771318032327664E-3</v>
      </c>
      <c r="L2084" s="47"/>
    </row>
    <row r="2085" spans="1:12" x14ac:dyDescent="0.25">
      <c r="A2085" s="73" t="s">
        <v>109</v>
      </c>
      <c r="B2085" s="74" t="s">
        <v>120</v>
      </c>
      <c r="C2085" s="75">
        <v>45124.75</v>
      </c>
      <c r="D2085" s="74"/>
      <c r="E2085" s="76"/>
      <c r="F2085" s="77">
        <v>6.6182000000000007</v>
      </c>
      <c r="G2085" s="31">
        <f t="shared" si="131"/>
        <v>0.66182000000000007</v>
      </c>
      <c r="H2085" s="32">
        <f t="shared" si="132"/>
        <v>534.36396000000002</v>
      </c>
      <c r="I2085" s="32">
        <f>MAX($H$19:H2085)</f>
        <v>535.72252000000003</v>
      </c>
      <c r="J2085" s="33">
        <f t="shared" si="133"/>
        <v>-1.3585600000000113</v>
      </c>
      <c r="K2085" s="34">
        <f t="shared" si="134"/>
        <v>1.240054986476169E-3</v>
      </c>
      <c r="L2085" s="47"/>
    </row>
    <row r="2086" spans="1:12" x14ac:dyDescent="0.25">
      <c r="A2086" s="73" t="s">
        <v>111</v>
      </c>
      <c r="B2086" s="74" t="s">
        <v>119</v>
      </c>
      <c r="C2086" s="75">
        <v>45124.75</v>
      </c>
      <c r="D2086" s="74">
        <v>6.9180000000000001</v>
      </c>
      <c r="E2086" s="76"/>
      <c r="F2086" s="77">
        <v>-20.006</v>
      </c>
      <c r="G2086" s="31">
        <f t="shared" si="131"/>
        <v>-2.0005999999999999</v>
      </c>
      <c r="H2086" s="32">
        <f t="shared" si="132"/>
        <v>532.36336000000006</v>
      </c>
      <c r="I2086" s="32">
        <f>MAX($H$19:H2086)</f>
        <v>535.72252000000003</v>
      </c>
      <c r="J2086" s="33">
        <f t="shared" si="133"/>
        <v>-3.3591599999999744</v>
      </c>
      <c r="K2086" s="34">
        <f t="shared" si="134"/>
        <v>-3.743890212955181E-3</v>
      </c>
      <c r="L2086" s="47"/>
    </row>
    <row r="2087" spans="1:12" x14ac:dyDescent="0.25">
      <c r="A2087" s="73" t="s">
        <v>112</v>
      </c>
      <c r="B2087" s="74" t="s">
        <v>120</v>
      </c>
      <c r="C2087" s="75">
        <v>45125.416666666664</v>
      </c>
      <c r="D2087" s="74"/>
      <c r="E2087" s="76"/>
      <c r="F2087" s="77">
        <v>6.6832999999999991</v>
      </c>
      <c r="G2087" s="31">
        <f t="shared" si="131"/>
        <v>0.66832999999999998</v>
      </c>
      <c r="H2087" s="32">
        <f t="shared" si="132"/>
        <v>533.03169000000003</v>
      </c>
      <c r="I2087" s="32">
        <f>MAX($H$19:H2087)</f>
        <v>535.72252000000003</v>
      </c>
      <c r="J2087" s="33">
        <f t="shared" si="133"/>
        <v>-2.6908300000000054</v>
      </c>
      <c r="K2087" s="34">
        <f t="shared" si="134"/>
        <v>1.2554019495254476E-3</v>
      </c>
      <c r="L2087" s="47"/>
    </row>
    <row r="2088" spans="1:12" x14ac:dyDescent="0.25">
      <c r="A2088" s="73" t="s">
        <v>109</v>
      </c>
      <c r="B2088" s="74" t="s">
        <v>120</v>
      </c>
      <c r="C2088" s="75">
        <v>45125.583333333336</v>
      </c>
      <c r="D2088" s="74"/>
      <c r="E2088" s="76"/>
      <c r="F2088" s="77">
        <v>6.6627000000000001</v>
      </c>
      <c r="G2088" s="31">
        <f t="shared" si="131"/>
        <v>0.66627000000000003</v>
      </c>
      <c r="H2088" s="32">
        <f t="shared" si="132"/>
        <v>533.69796000000008</v>
      </c>
      <c r="I2088" s="32">
        <f>MAX($H$19:H2088)</f>
        <v>535.72252000000003</v>
      </c>
      <c r="J2088" s="33">
        <f t="shared" si="133"/>
        <v>-2.0245599999999513</v>
      </c>
      <c r="K2088" s="34">
        <f t="shared" si="134"/>
        <v>1.2499632057525467E-3</v>
      </c>
      <c r="L2088" s="47"/>
    </row>
    <row r="2089" spans="1:12" x14ac:dyDescent="0.25">
      <c r="A2089" s="73" t="s">
        <v>108</v>
      </c>
      <c r="B2089" s="74" t="s">
        <v>119</v>
      </c>
      <c r="C2089" s="75">
        <v>45126.083333333336</v>
      </c>
      <c r="D2089" s="74">
        <v>0.31630000000000003</v>
      </c>
      <c r="E2089" s="76">
        <v>143678</v>
      </c>
      <c r="F2089" s="77">
        <v>6.7816000000000001</v>
      </c>
      <c r="G2089" s="31">
        <f t="shared" ref="G2089:G2152" si="135">(F2089*0.1)</f>
        <v>0.6781600000000001</v>
      </c>
      <c r="H2089" s="32">
        <f t="shared" si="132"/>
        <v>534.37612000000013</v>
      </c>
      <c r="I2089" s="32">
        <f>MAX($H$19:H2089)</f>
        <v>535.72252000000003</v>
      </c>
      <c r="J2089" s="33">
        <f t="shared" si="133"/>
        <v>-1.3463999999999032</v>
      </c>
      <c r="K2089" s="34">
        <f t="shared" si="134"/>
        <v>1.2706812669849299E-3</v>
      </c>
      <c r="L2089" s="47"/>
    </row>
    <row r="2090" spans="1:12" x14ac:dyDescent="0.25">
      <c r="A2090" s="73" t="s">
        <v>110</v>
      </c>
      <c r="B2090" s="74" t="s">
        <v>120</v>
      </c>
      <c r="C2090" s="75">
        <v>45127</v>
      </c>
      <c r="D2090" s="74">
        <v>1888.73</v>
      </c>
      <c r="E2090" s="76"/>
      <c r="F2090" s="77">
        <v>-20.0258</v>
      </c>
      <c r="G2090" s="31">
        <f t="shared" si="135"/>
        <v>-2.00258</v>
      </c>
      <c r="H2090" s="32">
        <f t="shared" si="132"/>
        <v>532.37354000000016</v>
      </c>
      <c r="I2090" s="32">
        <f>MAX($H$19:H2090)</f>
        <v>535.72252000000003</v>
      </c>
      <c r="J2090" s="33">
        <f t="shared" si="133"/>
        <v>-3.3489799999998695</v>
      </c>
      <c r="K2090" s="34">
        <f t="shared" si="134"/>
        <v>-3.7475102742240418E-3</v>
      </c>
      <c r="L2090" s="47"/>
    </row>
    <row r="2091" spans="1:12" x14ac:dyDescent="0.25">
      <c r="A2091" s="73" t="s">
        <v>110</v>
      </c>
      <c r="B2091" s="74" t="s">
        <v>119</v>
      </c>
      <c r="C2091" s="75">
        <v>45127.333333333336</v>
      </c>
      <c r="D2091" s="74">
        <v>1912.59</v>
      </c>
      <c r="E2091" s="76"/>
      <c r="F2091" s="77">
        <v>6.6624999999999996</v>
      </c>
      <c r="G2091" s="31">
        <f t="shared" si="135"/>
        <v>0.66625000000000001</v>
      </c>
      <c r="H2091" s="32">
        <f t="shared" si="132"/>
        <v>533.03979000000015</v>
      </c>
      <c r="I2091" s="32">
        <f>MAX($H$19:H2091)</f>
        <v>535.72252000000003</v>
      </c>
      <c r="J2091" s="33">
        <f t="shared" si="133"/>
        <v>-2.6827299999998786</v>
      </c>
      <c r="K2091" s="34">
        <f t="shared" si="134"/>
        <v>1.2514709126978385E-3</v>
      </c>
      <c r="L2091" s="47"/>
    </row>
    <row r="2092" spans="1:12" x14ac:dyDescent="0.25">
      <c r="A2092" s="73" t="s">
        <v>111</v>
      </c>
      <c r="B2092" s="74" t="s">
        <v>119</v>
      </c>
      <c r="C2092" s="75">
        <v>45127.333333333336</v>
      </c>
      <c r="D2092" s="74">
        <v>7.4370000000000003</v>
      </c>
      <c r="E2092" s="76"/>
      <c r="F2092" s="77">
        <v>43.714100000000002</v>
      </c>
      <c r="G2092" s="31">
        <f t="shared" si="135"/>
        <v>4.37141</v>
      </c>
      <c r="H2092" s="32">
        <f t="shared" si="132"/>
        <v>537.41120000000012</v>
      </c>
      <c r="I2092" s="32">
        <f>MAX($H$19:H2092)</f>
        <v>537.41120000000012</v>
      </c>
      <c r="J2092" s="33">
        <f t="shared" si="133"/>
        <v>0</v>
      </c>
      <c r="K2092" s="34">
        <f t="shared" si="134"/>
        <v>8.2009074782203317E-3</v>
      </c>
      <c r="L2092" s="47"/>
    </row>
    <row r="2093" spans="1:12" x14ac:dyDescent="0.25">
      <c r="A2093" s="73" t="s">
        <v>109</v>
      </c>
      <c r="B2093" s="74" t="s">
        <v>120</v>
      </c>
      <c r="C2093" s="75">
        <v>45127.666666666664</v>
      </c>
      <c r="D2093" s="74"/>
      <c r="E2093" s="76"/>
      <c r="F2093" s="77">
        <v>6.6150000000000002</v>
      </c>
      <c r="G2093" s="31">
        <f t="shared" si="135"/>
        <v>0.66150000000000009</v>
      </c>
      <c r="H2093" s="32">
        <f t="shared" si="132"/>
        <v>538.07270000000017</v>
      </c>
      <c r="I2093" s="32">
        <f>MAX($H$19:H2093)</f>
        <v>538.07270000000017</v>
      </c>
      <c r="J2093" s="33">
        <f t="shared" si="133"/>
        <v>0</v>
      </c>
      <c r="K2093" s="34">
        <f t="shared" si="134"/>
        <v>1.2309010307192114E-3</v>
      </c>
      <c r="L2093" s="47"/>
    </row>
    <row r="2094" spans="1:12" x14ac:dyDescent="0.25">
      <c r="A2094" s="73" t="s">
        <v>110</v>
      </c>
      <c r="B2094" s="74" t="s">
        <v>120</v>
      </c>
      <c r="C2094" s="75">
        <v>45127.75</v>
      </c>
      <c r="D2094" s="74">
        <v>1890.1</v>
      </c>
      <c r="E2094" s="76"/>
      <c r="F2094" s="77">
        <v>-7.7876000000000003</v>
      </c>
      <c r="G2094" s="31">
        <f t="shared" si="135"/>
        <v>-0.77876000000000012</v>
      </c>
      <c r="H2094" s="32">
        <f t="shared" si="132"/>
        <v>537.29394000000013</v>
      </c>
      <c r="I2094" s="32">
        <f>MAX($H$19:H2094)</f>
        <v>538.07270000000017</v>
      </c>
      <c r="J2094" s="33">
        <f t="shared" si="133"/>
        <v>-0.77876000000003387</v>
      </c>
      <c r="K2094" s="34">
        <f t="shared" si="134"/>
        <v>-1.4473137180162077E-3</v>
      </c>
      <c r="L2094" s="47"/>
    </row>
    <row r="2095" spans="1:12" x14ac:dyDescent="0.25">
      <c r="A2095" s="73" t="s">
        <v>109</v>
      </c>
      <c r="B2095" s="74" t="s">
        <v>120</v>
      </c>
      <c r="C2095" s="75">
        <v>45130</v>
      </c>
      <c r="D2095" s="74"/>
      <c r="E2095" s="76"/>
      <c r="F2095" s="77">
        <v>-20.074400000000001</v>
      </c>
      <c r="G2095" s="31">
        <f t="shared" si="135"/>
        <v>-2.0074400000000003</v>
      </c>
      <c r="H2095" s="32">
        <f t="shared" si="132"/>
        <v>535.28650000000016</v>
      </c>
      <c r="I2095" s="32">
        <f>MAX($H$19:H2095)</f>
        <v>538.07270000000017</v>
      </c>
      <c r="J2095" s="33">
        <f t="shared" si="133"/>
        <v>-2.786200000000008</v>
      </c>
      <c r="K2095" s="34">
        <f t="shared" si="134"/>
        <v>-3.7362044321586074E-3</v>
      </c>
      <c r="L2095" s="47"/>
    </row>
    <row r="2096" spans="1:12" x14ac:dyDescent="0.25">
      <c r="A2096" s="73" t="s">
        <v>108</v>
      </c>
      <c r="B2096" s="74" t="s">
        <v>119</v>
      </c>
      <c r="C2096" s="75">
        <v>45130.25</v>
      </c>
      <c r="D2096" s="74">
        <v>0.31613000000000002</v>
      </c>
      <c r="E2096" s="76">
        <v>209643</v>
      </c>
      <c r="F2096" s="77">
        <v>-15.094200000000001</v>
      </c>
      <c r="G2096" s="31">
        <f t="shared" si="135"/>
        <v>-1.5094200000000002</v>
      </c>
      <c r="H2096" s="32">
        <f t="shared" si="132"/>
        <v>533.77708000000018</v>
      </c>
      <c r="I2096" s="32">
        <f>MAX($H$19:H2096)</f>
        <v>538.07270000000017</v>
      </c>
      <c r="J2096" s="33">
        <f t="shared" si="133"/>
        <v>-4.2956199999999853</v>
      </c>
      <c r="K2096" s="34">
        <f t="shared" si="134"/>
        <v>-2.8198357328271806E-3</v>
      </c>
      <c r="L2096" s="47"/>
    </row>
    <row r="2097" spans="1:12" x14ac:dyDescent="0.25">
      <c r="A2097" s="73" t="s">
        <v>109</v>
      </c>
      <c r="B2097" s="74" t="s">
        <v>119</v>
      </c>
      <c r="C2097" s="75">
        <v>45130.416666666664</v>
      </c>
      <c r="D2097" s="74"/>
      <c r="E2097" s="76"/>
      <c r="F2097" s="77">
        <v>10.506600000000001</v>
      </c>
      <c r="G2097" s="31">
        <f t="shared" si="135"/>
        <v>1.0506600000000001</v>
      </c>
      <c r="H2097" s="32">
        <f t="shared" si="132"/>
        <v>534.82774000000018</v>
      </c>
      <c r="I2097" s="32">
        <f>MAX($H$19:H2097)</f>
        <v>538.07270000000017</v>
      </c>
      <c r="J2097" s="33">
        <f t="shared" si="133"/>
        <v>-3.2449599999999919</v>
      </c>
      <c r="K2097" s="34">
        <f t="shared" si="134"/>
        <v>1.9683497837712505E-3</v>
      </c>
      <c r="L2097" s="47"/>
    </row>
    <row r="2098" spans="1:12" x14ac:dyDescent="0.25">
      <c r="A2098" s="73" t="s">
        <v>110</v>
      </c>
      <c r="B2098" s="74" t="s">
        <v>119</v>
      </c>
      <c r="C2098" s="75">
        <v>45130.75</v>
      </c>
      <c r="D2098" s="74">
        <v>1893.93</v>
      </c>
      <c r="E2098" s="76"/>
      <c r="F2098" s="77">
        <v>2.5015999999999998</v>
      </c>
      <c r="G2098" s="31">
        <f t="shared" si="135"/>
        <v>0.25015999999999999</v>
      </c>
      <c r="H2098" s="32">
        <f t="shared" si="132"/>
        <v>535.07790000000023</v>
      </c>
      <c r="I2098" s="32">
        <f>MAX($H$19:H2098)</f>
        <v>538.07270000000017</v>
      </c>
      <c r="J2098" s="33">
        <f t="shared" si="133"/>
        <v>-2.9947999999999411</v>
      </c>
      <c r="K2098" s="34">
        <f t="shared" si="134"/>
        <v>4.6773938838717832E-4</v>
      </c>
      <c r="L2098" s="47"/>
    </row>
    <row r="2099" spans="1:12" x14ac:dyDescent="0.25">
      <c r="A2099" s="73" t="s">
        <v>108</v>
      </c>
      <c r="B2099" s="74" t="s">
        <v>120</v>
      </c>
      <c r="C2099" s="75">
        <v>45131.166666666664</v>
      </c>
      <c r="D2099" s="74">
        <v>0.31252999999999997</v>
      </c>
      <c r="E2099" s="76">
        <v>247831</v>
      </c>
      <c r="F2099" s="77">
        <v>22.85</v>
      </c>
      <c r="G2099" s="31">
        <f t="shared" si="135"/>
        <v>2.2850000000000001</v>
      </c>
      <c r="H2099" s="32">
        <f t="shared" si="132"/>
        <v>537.3629000000002</v>
      </c>
      <c r="I2099" s="32">
        <f>MAX($H$19:H2099)</f>
        <v>538.07270000000017</v>
      </c>
      <c r="J2099" s="33">
        <f t="shared" si="133"/>
        <v>-0.7097999999999729</v>
      </c>
      <c r="K2099" s="34">
        <f t="shared" si="134"/>
        <v>4.2704062343070781E-3</v>
      </c>
      <c r="L2099" s="47"/>
    </row>
    <row r="2100" spans="1:12" x14ac:dyDescent="0.25">
      <c r="A2100" s="73" t="s">
        <v>109</v>
      </c>
      <c r="B2100" s="74" t="s">
        <v>120</v>
      </c>
      <c r="C2100" s="75">
        <v>45131.166666666664</v>
      </c>
      <c r="D2100" s="74"/>
      <c r="E2100" s="76"/>
      <c r="F2100" s="77">
        <v>36.0929</v>
      </c>
      <c r="G2100" s="31">
        <f t="shared" si="135"/>
        <v>3.6092900000000001</v>
      </c>
      <c r="H2100" s="32">
        <f t="shared" si="132"/>
        <v>540.97219000000018</v>
      </c>
      <c r="I2100" s="32">
        <f>MAX($H$19:H2100)</f>
        <v>540.97219000000018</v>
      </c>
      <c r="J2100" s="33">
        <f t="shared" si="133"/>
        <v>0</v>
      </c>
      <c r="K2100" s="34">
        <f t="shared" si="134"/>
        <v>6.7166713593365124E-3</v>
      </c>
      <c r="L2100" s="47"/>
    </row>
    <row r="2101" spans="1:12" x14ac:dyDescent="0.25">
      <c r="A2101" s="73" t="s">
        <v>110</v>
      </c>
      <c r="B2101" s="74" t="s">
        <v>120</v>
      </c>
      <c r="C2101" s="75">
        <v>45131.416666666664</v>
      </c>
      <c r="D2101" s="74">
        <v>1842.65</v>
      </c>
      <c r="E2101" s="76"/>
      <c r="F2101" s="77">
        <v>-9.0342000000000002</v>
      </c>
      <c r="G2101" s="31">
        <f t="shared" si="135"/>
        <v>-0.90342000000000011</v>
      </c>
      <c r="H2101" s="32">
        <f t="shared" si="132"/>
        <v>540.0687700000002</v>
      </c>
      <c r="I2101" s="32">
        <f>MAX($H$19:H2101)</f>
        <v>540.97219000000018</v>
      </c>
      <c r="J2101" s="33">
        <f t="shared" si="133"/>
        <v>-0.90341999999998279</v>
      </c>
      <c r="K2101" s="34">
        <f t="shared" si="134"/>
        <v>-1.6699934242460079E-3</v>
      </c>
      <c r="L2101" s="47"/>
    </row>
    <row r="2102" spans="1:12" x14ac:dyDescent="0.25">
      <c r="A2102" s="73" t="s">
        <v>112</v>
      </c>
      <c r="B2102" s="74" t="s">
        <v>120</v>
      </c>
      <c r="C2102" s="75">
        <v>45131.416666666664</v>
      </c>
      <c r="D2102" s="74"/>
      <c r="E2102" s="76"/>
      <c r="F2102" s="77">
        <v>-8.1894000000000009</v>
      </c>
      <c r="G2102" s="31">
        <f t="shared" si="135"/>
        <v>-0.81894000000000011</v>
      </c>
      <c r="H2102" s="32">
        <f t="shared" si="132"/>
        <v>539.2498300000002</v>
      </c>
      <c r="I2102" s="32">
        <f>MAX($H$19:H2102)</f>
        <v>540.97219000000018</v>
      </c>
      <c r="J2102" s="33">
        <f t="shared" si="133"/>
        <v>-1.7223599999999806</v>
      </c>
      <c r="K2102" s="34">
        <f t="shared" si="134"/>
        <v>-1.5163624439902268E-3</v>
      </c>
      <c r="L2102" s="47"/>
    </row>
    <row r="2103" spans="1:12" x14ac:dyDescent="0.25">
      <c r="A2103" s="73" t="s">
        <v>113</v>
      </c>
      <c r="B2103" s="74" t="s">
        <v>120</v>
      </c>
      <c r="C2103" s="75">
        <v>45131.416666666664</v>
      </c>
      <c r="D2103" s="74">
        <v>0.69299999999999995</v>
      </c>
      <c r="E2103" s="76">
        <v>49677</v>
      </c>
      <c r="F2103" s="77">
        <v>-9.24</v>
      </c>
      <c r="G2103" s="31">
        <f t="shared" si="135"/>
        <v>-0.92400000000000004</v>
      </c>
      <c r="H2103" s="32">
        <f t="shared" si="132"/>
        <v>538.32583000000022</v>
      </c>
      <c r="I2103" s="32">
        <f>MAX($H$19:H2103)</f>
        <v>540.97219000000018</v>
      </c>
      <c r="J2103" s="33">
        <f t="shared" si="133"/>
        <v>-2.6463599999999587</v>
      </c>
      <c r="K2103" s="34">
        <f t="shared" si="134"/>
        <v>-1.7134914998488959E-3</v>
      </c>
      <c r="L2103" s="47"/>
    </row>
    <row r="2104" spans="1:12" x14ac:dyDescent="0.25">
      <c r="A2104" s="73" t="s">
        <v>109</v>
      </c>
      <c r="B2104" s="74" t="s">
        <v>120</v>
      </c>
      <c r="C2104" s="75">
        <v>45134.75</v>
      </c>
      <c r="D2104" s="74"/>
      <c r="E2104" s="76"/>
      <c r="F2104" s="77">
        <v>-7.0820000000000007</v>
      </c>
      <c r="G2104" s="31">
        <f t="shared" si="135"/>
        <v>-0.70820000000000016</v>
      </c>
      <c r="H2104" s="32">
        <f t="shared" si="132"/>
        <v>537.61763000000019</v>
      </c>
      <c r="I2104" s="32">
        <f>MAX($H$19:H2104)</f>
        <v>540.97219000000018</v>
      </c>
      <c r="J2104" s="33">
        <f t="shared" si="133"/>
        <v>-3.3545599999999922</v>
      </c>
      <c r="K2104" s="34">
        <f t="shared" si="134"/>
        <v>-1.3155601320486987E-3</v>
      </c>
      <c r="L2104" s="47"/>
    </row>
    <row r="2105" spans="1:12" x14ac:dyDescent="0.25">
      <c r="A2105" s="73" t="s">
        <v>108</v>
      </c>
      <c r="B2105" s="74" t="s">
        <v>119</v>
      </c>
      <c r="C2105" s="75">
        <v>45135.583333333336</v>
      </c>
      <c r="D2105" s="74">
        <v>0.31180000000000002</v>
      </c>
      <c r="E2105" s="76">
        <v>264550</v>
      </c>
      <c r="F2105" s="77">
        <v>6.7195999999999989</v>
      </c>
      <c r="G2105" s="31">
        <f t="shared" si="135"/>
        <v>0.67195999999999989</v>
      </c>
      <c r="H2105" s="32">
        <f t="shared" si="132"/>
        <v>538.2895900000002</v>
      </c>
      <c r="I2105" s="32">
        <f>MAX($H$19:H2105)</f>
        <v>540.97219000000018</v>
      </c>
      <c r="J2105" s="33">
        <f t="shared" si="133"/>
        <v>-2.6825999999999794</v>
      </c>
      <c r="K2105" s="34">
        <f t="shared" si="134"/>
        <v>1.2498846066488767E-3</v>
      </c>
      <c r="L2105" s="47"/>
    </row>
    <row r="2106" spans="1:12" x14ac:dyDescent="0.25">
      <c r="A2106" s="73" t="s">
        <v>109</v>
      </c>
      <c r="B2106" s="74" t="s">
        <v>119</v>
      </c>
      <c r="C2106" s="75">
        <v>45135.666666666664</v>
      </c>
      <c r="D2106" s="74"/>
      <c r="E2106" s="76"/>
      <c r="F2106" s="77">
        <v>-20.0136</v>
      </c>
      <c r="G2106" s="31">
        <f t="shared" si="135"/>
        <v>-2.00136</v>
      </c>
      <c r="H2106" s="32">
        <f t="shared" si="132"/>
        <v>536.28823000000023</v>
      </c>
      <c r="I2106" s="32">
        <f>MAX($H$19:H2106)</f>
        <v>540.97219000000018</v>
      </c>
      <c r="J2106" s="33">
        <f t="shared" si="133"/>
        <v>-4.6839599999999564</v>
      </c>
      <c r="K2106" s="34">
        <f t="shared" si="134"/>
        <v>-3.7179987077216037E-3</v>
      </c>
      <c r="L2106" s="47"/>
    </row>
    <row r="2107" spans="1:12" x14ac:dyDescent="0.25">
      <c r="A2107" s="73" t="s">
        <v>110</v>
      </c>
      <c r="B2107" s="74" t="s">
        <v>119</v>
      </c>
      <c r="C2107" s="75">
        <v>45135.666666666664</v>
      </c>
      <c r="D2107" s="74">
        <v>1874.72</v>
      </c>
      <c r="E2107" s="76"/>
      <c r="F2107" s="77">
        <v>-6.5044000000000004</v>
      </c>
      <c r="G2107" s="31">
        <f t="shared" si="135"/>
        <v>-0.65044000000000013</v>
      </c>
      <c r="H2107" s="32">
        <f t="shared" si="132"/>
        <v>535.63779000000022</v>
      </c>
      <c r="I2107" s="32">
        <f>MAX($H$19:H2107)</f>
        <v>540.97219000000018</v>
      </c>
      <c r="J2107" s="33">
        <f t="shared" si="133"/>
        <v>-5.3343999999999596</v>
      </c>
      <c r="K2107" s="34">
        <f t="shared" si="134"/>
        <v>-1.2128552588223096E-3</v>
      </c>
      <c r="L2107" s="47"/>
    </row>
    <row r="2108" spans="1:12" x14ac:dyDescent="0.25">
      <c r="A2108" s="73" t="s">
        <v>108</v>
      </c>
      <c r="B2108" s="74" t="s">
        <v>119</v>
      </c>
      <c r="C2108" s="75">
        <v>45137.166666666664</v>
      </c>
      <c r="D2108" s="74">
        <v>0.31419000000000002</v>
      </c>
      <c r="E2108" s="76">
        <v>360360</v>
      </c>
      <c r="F2108" s="77">
        <v>12.936900000000001</v>
      </c>
      <c r="G2108" s="31">
        <f t="shared" si="135"/>
        <v>1.2936900000000002</v>
      </c>
      <c r="H2108" s="32">
        <f t="shared" si="132"/>
        <v>536.93148000000019</v>
      </c>
      <c r="I2108" s="32">
        <f>MAX($H$19:H2108)</f>
        <v>540.97219000000018</v>
      </c>
      <c r="J2108" s="33">
        <f t="shared" si="133"/>
        <v>-4.04070999999999</v>
      </c>
      <c r="K2108" s="34">
        <f t="shared" si="134"/>
        <v>2.4152328759328157E-3</v>
      </c>
      <c r="L2108" s="47"/>
    </row>
    <row r="2109" spans="1:12" x14ac:dyDescent="0.25">
      <c r="A2109" s="73" t="s">
        <v>112</v>
      </c>
      <c r="B2109" s="74" t="s">
        <v>120</v>
      </c>
      <c r="C2109" s="75">
        <v>45137.333333333336</v>
      </c>
      <c r="D2109" s="74"/>
      <c r="E2109" s="76"/>
      <c r="F2109" s="77">
        <v>22.386599999999998</v>
      </c>
      <c r="G2109" s="31">
        <f t="shared" si="135"/>
        <v>2.2386599999999999</v>
      </c>
      <c r="H2109" s="32">
        <f t="shared" si="132"/>
        <v>539.17014000000017</v>
      </c>
      <c r="I2109" s="32">
        <f>MAX($H$19:H2109)</f>
        <v>540.97219000000018</v>
      </c>
      <c r="J2109" s="33">
        <f t="shared" si="133"/>
        <v>-1.8020500000000084</v>
      </c>
      <c r="K2109" s="34">
        <f t="shared" si="134"/>
        <v>4.1693588165103712E-3</v>
      </c>
      <c r="L2109" s="47"/>
    </row>
    <row r="2110" spans="1:12" x14ac:dyDescent="0.25">
      <c r="A2110" s="73" t="s">
        <v>111</v>
      </c>
      <c r="B2110" s="74" t="s">
        <v>120</v>
      </c>
      <c r="C2110" s="75">
        <v>45137.5</v>
      </c>
      <c r="D2110" s="74">
        <v>7.7489999999999997</v>
      </c>
      <c r="E2110" s="76"/>
      <c r="F2110" s="77">
        <v>27.398899999999998</v>
      </c>
      <c r="G2110" s="31">
        <f t="shared" si="135"/>
        <v>2.7398899999999999</v>
      </c>
      <c r="H2110" s="32">
        <f t="shared" si="132"/>
        <v>541.91003000000012</v>
      </c>
      <c r="I2110" s="32">
        <f>MAX($H$19:H2110)</f>
        <v>541.91003000000012</v>
      </c>
      <c r="J2110" s="33">
        <f t="shared" si="133"/>
        <v>0</v>
      </c>
      <c r="K2110" s="34">
        <f t="shared" si="134"/>
        <v>5.0816797829345006E-3</v>
      </c>
      <c r="L2110" s="47"/>
    </row>
    <row r="2111" spans="1:12" x14ac:dyDescent="0.25">
      <c r="A2111" s="73" t="s">
        <v>113</v>
      </c>
      <c r="B2111" s="74" t="s">
        <v>119</v>
      </c>
      <c r="C2111" s="75">
        <v>45137.5</v>
      </c>
      <c r="D2111" s="74">
        <v>0.71940000000000004</v>
      </c>
      <c r="E2111" s="76"/>
      <c r="F2111" s="77">
        <v>-20.238</v>
      </c>
      <c r="G2111" s="31">
        <f t="shared" si="135"/>
        <v>-2.0238</v>
      </c>
      <c r="H2111" s="32">
        <f t="shared" si="132"/>
        <v>539.88623000000007</v>
      </c>
      <c r="I2111" s="32">
        <f>MAX($H$19:H2111)</f>
        <v>541.91003000000012</v>
      </c>
      <c r="J2111" s="33">
        <f t="shared" si="133"/>
        <v>-2.0238000000000511</v>
      </c>
      <c r="K2111" s="34">
        <f t="shared" si="134"/>
        <v>-3.7345682640346212E-3</v>
      </c>
      <c r="L2111" s="47"/>
    </row>
    <row r="2112" spans="1:12" x14ac:dyDescent="0.25">
      <c r="A2112" s="73" t="s">
        <v>109</v>
      </c>
      <c r="B2112" s="74" t="s">
        <v>119</v>
      </c>
      <c r="C2112" s="75">
        <v>45137.75</v>
      </c>
      <c r="D2112" s="74"/>
      <c r="E2112" s="76"/>
      <c r="F2112" s="77">
        <v>-20.0304</v>
      </c>
      <c r="G2112" s="31">
        <f t="shared" si="135"/>
        <v>-2.0030399999999999</v>
      </c>
      <c r="H2112" s="32">
        <f t="shared" si="132"/>
        <v>537.88319000000001</v>
      </c>
      <c r="I2112" s="32">
        <f>MAX($H$19:H2112)</f>
        <v>541.91003000000012</v>
      </c>
      <c r="J2112" s="33">
        <f t="shared" si="133"/>
        <v>-4.0268400000001066</v>
      </c>
      <c r="K2112" s="34">
        <f t="shared" si="134"/>
        <v>-3.7101149995991678E-3</v>
      </c>
      <c r="L2112" s="47"/>
    </row>
    <row r="2113" spans="1:12" x14ac:dyDescent="0.25">
      <c r="A2113" s="73" t="s">
        <v>113</v>
      </c>
      <c r="B2113" s="74" t="s">
        <v>120</v>
      </c>
      <c r="C2113" s="75">
        <v>45137.833333333336</v>
      </c>
      <c r="D2113" s="74">
        <v>0.70330000000000004</v>
      </c>
      <c r="E2113" s="76"/>
      <c r="F2113" s="77">
        <v>5.6872000000000007</v>
      </c>
      <c r="G2113" s="31">
        <f t="shared" si="135"/>
        <v>0.56872000000000011</v>
      </c>
      <c r="H2113" s="32">
        <f t="shared" si="132"/>
        <v>538.45191</v>
      </c>
      <c r="I2113" s="32">
        <f>MAX($H$19:H2113)</f>
        <v>541.91003000000012</v>
      </c>
      <c r="J2113" s="33">
        <f t="shared" si="133"/>
        <v>-3.4581200000001218</v>
      </c>
      <c r="K2113" s="34">
        <f t="shared" si="134"/>
        <v>1.0573299381226864E-3</v>
      </c>
      <c r="L2113" s="47"/>
    </row>
    <row r="2114" spans="1:12" x14ac:dyDescent="0.25">
      <c r="A2114" s="73" t="s">
        <v>109</v>
      </c>
      <c r="B2114" s="74" t="s">
        <v>120</v>
      </c>
      <c r="C2114" s="75">
        <v>45137.916666666664</v>
      </c>
      <c r="D2114" s="74"/>
      <c r="E2114" s="76"/>
      <c r="F2114" s="77">
        <v>-19.937999999999999</v>
      </c>
      <c r="G2114" s="31">
        <f t="shared" si="135"/>
        <v>-1.9938</v>
      </c>
      <c r="H2114" s="32">
        <f t="shared" si="132"/>
        <v>536.45811000000003</v>
      </c>
      <c r="I2114" s="32">
        <f>MAX($H$19:H2114)</f>
        <v>541.91003000000012</v>
      </c>
      <c r="J2114" s="33">
        <f t="shared" si="133"/>
        <v>-5.4519200000000865</v>
      </c>
      <c r="K2114" s="34">
        <f t="shared" si="134"/>
        <v>-3.7028376405982E-3</v>
      </c>
      <c r="L2114" s="47"/>
    </row>
    <row r="2115" spans="1:12" x14ac:dyDescent="0.25">
      <c r="A2115" s="73" t="s">
        <v>109</v>
      </c>
      <c r="B2115" s="74" t="s">
        <v>119</v>
      </c>
      <c r="C2115" s="75">
        <v>45138.166666666664</v>
      </c>
      <c r="D2115" s="74"/>
      <c r="E2115" s="76"/>
      <c r="F2115" s="77">
        <v>-20.000999999999998</v>
      </c>
      <c r="G2115" s="31">
        <f t="shared" si="135"/>
        <v>-2.0000999999999998</v>
      </c>
      <c r="H2115" s="32">
        <f t="shared" si="132"/>
        <v>534.45801000000006</v>
      </c>
      <c r="I2115" s="32">
        <f>MAX($H$19:H2115)</f>
        <v>541.91003000000012</v>
      </c>
      <c r="J2115" s="33">
        <f t="shared" si="133"/>
        <v>-7.4520200000000614</v>
      </c>
      <c r="K2115" s="34">
        <f t="shared" si="134"/>
        <v>-3.7283432997219368E-3</v>
      </c>
      <c r="L2115" s="47"/>
    </row>
    <row r="2116" spans="1:12" x14ac:dyDescent="0.25">
      <c r="A2116" s="73" t="s">
        <v>109</v>
      </c>
      <c r="B2116" s="74" t="s">
        <v>120</v>
      </c>
      <c r="C2116" s="75">
        <v>45138.75</v>
      </c>
      <c r="D2116" s="74"/>
      <c r="E2116" s="76"/>
      <c r="F2116" s="77">
        <v>22.9313</v>
      </c>
      <c r="G2116" s="31">
        <f t="shared" si="135"/>
        <v>2.2931300000000001</v>
      </c>
      <c r="H2116" s="32">
        <f t="shared" si="132"/>
        <v>536.75114000000008</v>
      </c>
      <c r="I2116" s="32">
        <f>MAX($H$19:H2116)</f>
        <v>541.91003000000012</v>
      </c>
      <c r="J2116" s="33">
        <f t="shared" si="133"/>
        <v>-5.1588900000000422</v>
      </c>
      <c r="K2116" s="34">
        <f t="shared" si="134"/>
        <v>4.2905709281071402E-3</v>
      </c>
      <c r="L2116" s="47"/>
    </row>
    <row r="2117" spans="1:12" x14ac:dyDescent="0.25">
      <c r="A2117" s="73" t="s">
        <v>113</v>
      </c>
      <c r="B2117" s="74" t="s">
        <v>119</v>
      </c>
      <c r="C2117" s="75">
        <v>45138.833333333336</v>
      </c>
      <c r="D2117" s="74">
        <v>0.71560000000000001</v>
      </c>
      <c r="E2117" s="76"/>
      <c r="F2117" s="77">
        <v>-20.791999999999998</v>
      </c>
      <c r="G2117" s="31">
        <f t="shared" si="135"/>
        <v>-2.0791999999999997</v>
      </c>
      <c r="H2117" s="32">
        <f t="shared" si="132"/>
        <v>534.67194000000006</v>
      </c>
      <c r="I2117" s="32">
        <f>MAX($H$19:H2117)</f>
        <v>541.91003000000012</v>
      </c>
      <c r="J2117" s="33">
        <f t="shared" si="133"/>
        <v>-7.2380900000000565</v>
      </c>
      <c r="K2117" s="34">
        <f t="shared" si="134"/>
        <v>-3.8736759832499468E-3</v>
      </c>
      <c r="L2117" s="47"/>
    </row>
    <row r="2118" spans="1:12" x14ac:dyDescent="0.25">
      <c r="A2118" s="73" t="s">
        <v>112</v>
      </c>
      <c r="B2118" s="74" t="s">
        <v>120</v>
      </c>
      <c r="C2118" s="75">
        <v>45138.916666666664</v>
      </c>
      <c r="D2118" s="74"/>
      <c r="E2118" s="76"/>
      <c r="F2118" s="77">
        <v>13.082100000000001</v>
      </c>
      <c r="G2118" s="31">
        <f t="shared" si="135"/>
        <v>1.3082100000000001</v>
      </c>
      <c r="H2118" s="32">
        <f t="shared" si="132"/>
        <v>535.98015000000009</v>
      </c>
      <c r="I2118" s="32">
        <f>MAX($H$19:H2118)</f>
        <v>541.91003000000012</v>
      </c>
      <c r="J2118" s="33">
        <f t="shared" si="133"/>
        <v>-5.9298800000000256</v>
      </c>
      <c r="K2118" s="34">
        <f t="shared" si="134"/>
        <v>2.4467526760427738E-3</v>
      </c>
      <c r="L2118" s="47"/>
    </row>
    <row r="2119" spans="1:12" x14ac:dyDescent="0.25">
      <c r="A2119" s="73" t="s">
        <v>113</v>
      </c>
      <c r="B2119" s="74" t="s">
        <v>120</v>
      </c>
      <c r="C2119" s="75">
        <v>45139.166666666664</v>
      </c>
      <c r="D2119" s="74">
        <v>0.68769999999999998</v>
      </c>
      <c r="E2119" s="76"/>
      <c r="F2119" s="77">
        <v>-9.3267999999999986</v>
      </c>
      <c r="G2119" s="31">
        <f t="shared" si="135"/>
        <v>-0.93267999999999995</v>
      </c>
      <c r="H2119" s="32">
        <f t="shared" si="132"/>
        <v>535.04747000000009</v>
      </c>
      <c r="I2119" s="32">
        <f>MAX($H$19:H2119)</f>
        <v>541.91003000000012</v>
      </c>
      <c r="J2119" s="33">
        <f t="shared" si="133"/>
        <v>-6.8625600000000304</v>
      </c>
      <c r="K2119" s="34">
        <f t="shared" si="134"/>
        <v>-1.7401390704487874E-3</v>
      </c>
      <c r="L2119" s="47"/>
    </row>
    <row r="2120" spans="1:12" x14ac:dyDescent="0.25">
      <c r="A2120" s="73" t="s">
        <v>108</v>
      </c>
      <c r="B2120" s="74" t="s">
        <v>120</v>
      </c>
      <c r="C2120" s="75">
        <v>45140.666666666664</v>
      </c>
      <c r="D2120" s="74">
        <v>0.30286999999999997</v>
      </c>
      <c r="E2120" s="76">
        <v>240673</v>
      </c>
      <c r="F2120" s="77">
        <v>24.981800000000003</v>
      </c>
      <c r="G2120" s="31">
        <f t="shared" si="135"/>
        <v>2.4981800000000005</v>
      </c>
      <c r="H2120" s="32">
        <f t="shared" si="132"/>
        <v>537.54565000000014</v>
      </c>
      <c r="I2120" s="32">
        <f>MAX($H$19:H2120)</f>
        <v>541.91003000000012</v>
      </c>
      <c r="J2120" s="33">
        <f t="shared" si="133"/>
        <v>-4.3643799999999828</v>
      </c>
      <c r="K2120" s="34">
        <f t="shared" si="134"/>
        <v>4.6690810443417163E-3</v>
      </c>
      <c r="L2120" s="47"/>
    </row>
    <row r="2121" spans="1:12" x14ac:dyDescent="0.25">
      <c r="A2121" s="73" t="s">
        <v>109</v>
      </c>
      <c r="B2121" s="74" t="s">
        <v>120</v>
      </c>
      <c r="C2121" s="75">
        <v>45140.75</v>
      </c>
      <c r="D2121" s="74"/>
      <c r="E2121" s="76"/>
      <c r="F2121" s="77">
        <v>-6.4370000000000003</v>
      </c>
      <c r="G2121" s="31">
        <f t="shared" si="135"/>
        <v>-0.64370000000000005</v>
      </c>
      <c r="H2121" s="32">
        <f t="shared" si="132"/>
        <v>536.90195000000017</v>
      </c>
      <c r="I2121" s="32">
        <f>MAX($H$19:H2121)</f>
        <v>541.91003000000012</v>
      </c>
      <c r="J2121" s="33">
        <f t="shared" si="133"/>
        <v>-5.0080799999999499</v>
      </c>
      <c r="K2121" s="34">
        <f t="shared" si="134"/>
        <v>-1.1974796931200071E-3</v>
      </c>
      <c r="L2121" s="47"/>
    </row>
    <row r="2122" spans="1:12" x14ac:dyDescent="0.25">
      <c r="A2122" s="73" t="s">
        <v>110</v>
      </c>
      <c r="B2122" s="74" t="s">
        <v>120</v>
      </c>
      <c r="C2122" s="75">
        <v>45140.75</v>
      </c>
      <c r="D2122" s="74">
        <v>1830.48</v>
      </c>
      <c r="E2122" s="76"/>
      <c r="F2122" s="77">
        <v>-9.3629999999999995</v>
      </c>
      <c r="G2122" s="31">
        <f t="shared" si="135"/>
        <v>-0.93630000000000002</v>
      </c>
      <c r="H2122" s="32">
        <f t="shared" si="132"/>
        <v>535.96565000000021</v>
      </c>
      <c r="I2122" s="32">
        <f>MAX($H$19:H2122)</f>
        <v>541.91003000000012</v>
      </c>
      <c r="J2122" s="33">
        <f t="shared" si="133"/>
        <v>-5.9443799999999101</v>
      </c>
      <c r="K2122" s="34">
        <f t="shared" si="134"/>
        <v>-1.7438938338740773E-3</v>
      </c>
      <c r="L2122" s="47"/>
    </row>
    <row r="2123" spans="1:12" x14ac:dyDescent="0.25">
      <c r="A2123" s="73" t="s">
        <v>111</v>
      </c>
      <c r="B2123" s="74" t="s">
        <v>120</v>
      </c>
      <c r="C2123" s="75">
        <v>45140.75</v>
      </c>
      <c r="D2123" s="74">
        <v>7.444</v>
      </c>
      <c r="E2123" s="76"/>
      <c r="F2123" s="77">
        <v>27.236499999999999</v>
      </c>
      <c r="G2123" s="31">
        <f t="shared" si="135"/>
        <v>2.7236500000000001</v>
      </c>
      <c r="H2123" s="32">
        <f t="shared" si="132"/>
        <v>538.68930000000023</v>
      </c>
      <c r="I2123" s="32">
        <f>MAX($H$19:H2123)</f>
        <v>541.91003000000012</v>
      </c>
      <c r="J2123" s="33">
        <f t="shared" si="133"/>
        <v>-3.2207299999998895</v>
      </c>
      <c r="K2123" s="34">
        <f t="shared" si="134"/>
        <v>5.0817622360685988E-3</v>
      </c>
      <c r="L2123" s="47"/>
    </row>
    <row r="2124" spans="1:12" x14ac:dyDescent="0.25">
      <c r="A2124" s="73" t="s">
        <v>110</v>
      </c>
      <c r="B2124" s="74" t="s">
        <v>119</v>
      </c>
      <c r="C2124" s="75">
        <v>45142.666666666664</v>
      </c>
      <c r="D2124" s="74">
        <v>1845.95</v>
      </c>
      <c r="E2124" s="76"/>
      <c r="F2124" s="77">
        <v>-20.012799999999999</v>
      </c>
      <c r="G2124" s="31">
        <f t="shared" si="135"/>
        <v>-2.0012799999999999</v>
      </c>
      <c r="H2124" s="32">
        <f t="shared" si="132"/>
        <v>536.68802000000028</v>
      </c>
      <c r="I2124" s="32">
        <f>MAX($H$19:H2124)</f>
        <v>541.91003000000012</v>
      </c>
      <c r="J2124" s="33">
        <f t="shared" si="133"/>
        <v>-5.2220099999998411</v>
      </c>
      <c r="K2124" s="34">
        <f t="shared" si="134"/>
        <v>-3.7150914265420276E-3</v>
      </c>
      <c r="L2124" s="47"/>
    </row>
    <row r="2125" spans="1:12" x14ac:dyDescent="0.25">
      <c r="A2125" s="73" t="s">
        <v>113</v>
      </c>
      <c r="B2125" s="74" t="s">
        <v>120</v>
      </c>
      <c r="C2125" s="75">
        <v>45142.916666666664</v>
      </c>
      <c r="D2125" s="74">
        <v>0.62949999999999995</v>
      </c>
      <c r="E2125" s="76"/>
      <c r="F2125" s="77">
        <v>8.0447000000000006</v>
      </c>
      <c r="G2125" s="31">
        <f t="shared" si="135"/>
        <v>0.80447000000000013</v>
      </c>
      <c r="H2125" s="32">
        <f t="shared" si="132"/>
        <v>537.49249000000032</v>
      </c>
      <c r="I2125" s="32">
        <f>MAX($H$19:H2125)</f>
        <v>541.91003000000012</v>
      </c>
      <c r="J2125" s="33">
        <f t="shared" si="133"/>
        <v>-4.4175399999998035</v>
      </c>
      <c r="K2125" s="34">
        <f t="shared" si="134"/>
        <v>1.4989527807980352E-3</v>
      </c>
      <c r="L2125" s="47"/>
    </row>
    <row r="2126" spans="1:12" x14ac:dyDescent="0.25">
      <c r="A2126" s="73" t="s">
        <v>110</v>
      </c>
      <c r="B2126" s="74" t="s">
        <v>120</v>
      </c>
      <c r="C2126" s="75">
        <v>45143</v>
      </c>
      <c r="D2126" s="74">
        <v>1827.38</v>
      </c>
      <c r="E2126" s="76"/>
      <c r="F2126" s="77">
        <v>-4.5119999999999996</v>
      </c>
      <c r="G2126" s="31">
        <f t="shared" si="135"/>
        <v>-0.45119999999999999</v>
      </c>
      <c r="H2126" s="32">
        <f t="shared" si="132"/>
        <v>537.04129000000034</v>
      </c>
      <c r="I2126" s="32">
        <f>MAX($H$19:H2126)</f>
        <v>541.91003000000012</v>
      </c>
      <c r="J2126" s="33">
        <f t="shared" si="133"/>
        <v>-4.8687399999997751</v>
      </c>
      <c r="K2126" s="34">
        <f t="shared" si="134"/>
        <v>-8.3945358938875003E-4</v>
      </c>
      <c r="L2126" s="47"/>
    </row>
    <row r="2127" spans="1:12" x14ac:dyDescent="0.25">
      <c r="A2127" s="73" t="s">
        <v>112</v>
      </c>
      <c r="B2127" s="74" t="s">
        <v>120</v>
      </c>
      <c r="C2127" s="75">
        <v>45143.083333333336</v>
      </c>
      <c r="D2127" s="74"/>
      <c r="E2127" s="76"/>
      <c r="F2127" s="77">
        <v>-14.852</v>
      </c>
      <c r="G2127" s="31">
        <f t="shared" si="135"/>
        <v>-1.4852000000000001</v>
      </c>
      <c r="H2127" s="32">
        <f t="shared" si="132"/>
        <v>535.55609000000038</v>
      </c>
      <c r="I2127" s="32">
        <f>MAX($H$19:H2127)</f>
        <v>541.91003000000012</v>
      </c>
      <c r="J2127" s="33">
        <f t="shared" si="133"/>
        <v>-6.3539399999997386</v>
      </c>
      <c r="K2127" s="34">
        <f t="shared" si="134"/>
        <v>-2.7655229265518555E-3</v>
      </c>
      <c r="L2127" s="47"/>
    </row>
    <row r="2128" spans="1:12" x14ac:dyDescent="0.25">
      <c r="A2128" s="73" t="s">
        <v>111</v>
      </c>
      <c r="B2128" s="74" t="s">
        <v>120</v>
      </c>
      <c r="C2128" s="75">
        <v>45144.583333333336</v>
      </c>
      <c r="D2128" s="74">
        <v>7.0780000000000003</v>
      </c>
      <c r="E2128" s="76"/>
      <c r="F2128" s="77">
        <v>-20.212399999999999</v>
      </c>
      <c r="G2128" s="31">
        <f t="shared" si="135"/>
        <v>-2.0212400000000001</v>
      </c>
      <c r="H2128" s="32">
        <f t="shared" si="132"/>
        <v>533.53485000000035</v>
      </c>
      <c r="I2128" s="32">
        <f>MAX($H$19:H2128)</f>
        <v>541.91003000000012</v>
      </c>
      <c r="J2128" s="33">
        <f t="shared" si="133"/>
        <v>-8.3751799999997729</v>
      </c>
      <c r="K2128" s="34">
        <f t="shared" si="134"/>
        <v>-3.7740958187965079E-3</v>
      </c>
      <c r="L2128" s="47"/>
    </row>
    <row r="2129" spans="1:12" x14ac:dyDescent="0.25">
      <c r="A2129" s="73" t="s">
        <v>110</v>
      </c>
      <c r="B2129" s="74" t="s">
        <v>119</v>
      </c>
      <c r="C2129" s="75">
        <v>45145.083333333336</v>
      </c>
      <c r="D2129" s="74">
        <v>1837.83</v>
      </c>
      <c r="E2129" s="76"/>
      <c r="F2129" s="77">
        <v>-20.050799999999999</v>
      </c>
      <c r="G2129" s="31">
        <f t="shared" si="135"/>
        <v>-2.00508</v>
      </c>
      <c r="H2129" s="32">
        <f t="shared" si="132"/>
        <v>531.52977000000033</v>
      </c>
      <c r="I2129" s="32">
        <f>MAX($H$19:H2129)</f>
        <v>541.91003000000012</v>
      </c>
      <c r="J2129" s="33">
        <f t="shared" si="133"/>
        <v>-10.380259999999794</v>
      </c>
      <c r="K2129" s="34">
        <f t="shared" si="134"/>
        <v>-3.7581050235050428E-3</v>
      </c>
      <c r="L2129" s="47"/>
    </row>
    <row r="2130" spans="1:12" x14ac:dyDescent="0.25">
      <c r="A2130" s="73" t="s">
        <v>112</v>
      </c>
      <c r="B2130" s="74" t="s">
        <v>119</v>
      </c>
      <c r="C2130" s="75">
        <v>45145.083333333336</v>
      </c>
      <c r="D2130" s="74"/>
      <c r="E2130" s="76"/>
      <c r="F2130" s="77">
        <v>-20.064</v>
      </c>
      <c r="G2130" s="31">
        <f t="shared" si="135"/>
        <v>-2.0064000000000002</v>
      </c>
      <c r="H2130" s="32">
        <f t="shared" si="132"/>
        <v>529.52337000000034</v>
      </c>
      <c r="I2130" s="32">
        <f>MAX($H$19:H2130)</f>
        <v>541.91003000000012</v>
      </c>
      <c r="J2130" s="33">
        <f t="shared" si="133"/>
        <v>-12.386659999999779</v>
      </c>
      <c r="K2130" s="34">
        <f t="shared" si="134"/>
        <v>-3.7747650522002019E-3</v>
      </c>
      <c r="L2130" s="47"/>
    </row>
    <row r="2131" spans="1:12" x14ac:dyDescent="0.25">
      <c r="A2131" s="73" t="s">
        <v>108</v>
      </c>
      <c r="B2131" s="74" t="s">
        <v>119</v>
      </c>
      <c r="C2131" s="75">
        <v>45145.166666666664</v>
      </c>
      <c r="D2131" s="74">
        <v>0.29397000000000001</v>
      </c>
      <c r="E2131" s="76">
        <v>349040</v>
      </c>
      <c r="F2131" s="77">
        <v>-19.965</v>
      </c>
      <c r="G2131" s="31">
        <f t="shared" si="135"/>
        <v>-1.9965000000000002</v>
      </c>
      <c r="H2131" s="32">
        <f t="shared" si="132"/>
        <v>527.52687000000037</v>
      </c>
      <c r="I2131" s="32">
        <f>MAX($H$19:H2131)</f>
        <v>541.91003000000012</v>
      </c>
      <c r="J2131" s="33">
        <f t="shared" si="133"/>
        <v>-14.383159999999748</v>
      </c>
      <c r="K2131" s="34">
        <f t="shared" si="134"/>
        <v>-3.7703718345801773E-3</v>
      </c>
      <c r="L2131" s="47"/>
    </row>
    <row r="2132" spans="1:12" x14ac:dyDescent="0.25">
      <c r="A2132" s="73" t="s">
        <v>109</v>
      </c>
      <c r="B2132" s="74" t="s">
        <v>120</v>
      </c>
      <c r="C2132" s="75">
        <v>45145.583333333336</v>
      </c>
      <c r="D2132" s="74"/>
      <c r="E2132" s="76"/>
      <c r="F2132" s="77">
        <v>11.218399999999999</v>
      </c>
      <c r="G2132" s="31">
        <f t="shared" si="135"/>
        <v>1.1218399999999999</v>
      </c>
      <c r="H2132" s="32">
        <f t="shared" si="132"/>
        <v>528.64871000000039</v>
      </c>
      <c r="I2132" s="32">
        <f>MAX($H$19:H2132)</f>
        <v>541.91003000000012</v>
      </c>
      <c r="J2132" s="33">
        <f t="shared" si="133"/>
        <v>-13.261319999999728</v>
      </c>
      <c r="K2132" s="34">
        <f t="shared" si="134"/>
        <v>2.1266025747654904E-3</v>
      </c>
      <c r="L2132" s="47"/>
    </row>
    <row r="2133" spans="1:12" x14ac:dyDescent="0.25">
      <c r="A2133" s="73" t="s">
        <v>110</v>
      </c>
      <c r="B2133" s="74" t="s">
        <v>120</v>
      </c>
      <c r="C2133" s="75">
        <v>45145.583333333336</v>
      </c>
      <c r="D2133" s="74">
        <v>1825.34</v>
      </c>
      <c r="E2133" s="76"/>
      <c r="F2133" s="77">
        <v>9.263799999999998</v>
      </c>
      <c r="G2133" s="31">
        <f t="shared" si="135"/>
        <v>0.92637999999999987</v>
      </c>
      <c r="H2133" s="32">
        <f t="shared" si="132"/>
        <v>529.57509000000039</v>
      </c>
      <c r="I2133" s="32">
        <f>MAX($H$19:H2133)</f>
        <v>541.91003000000012</v>
      </c>
      <c r="J2133" s="33">
        <f t="shared" si="133"/>
        <v>-12.334939999999733</v>
      </c>
      <c r="K2133" s="34">
        <f t="shared" si="134"/>
        <v>1.7523546023596737E-3</v>
      </c>
      <c r="L2133" s="47"/>
    </row>
    <row r="2134" spans="1:12" x14ac:dyDescent="0.25">
      <c r="A2134" s="73" t="s">
        <v>111</v>
      </c>
      <c r="B2134" s="74" t="s">
        <v>120</v>
      </c>
      <c r="C2134" s="75">
        <v>45145.666666666664</v>
      </c>
      <c r="D2134" s="74">
        <v>7.0650000000000004</v>
      </c>
      <c r="E2134" s="76"/>
      <c r="F2134" s="77">
        <v>4.3246000000000002</v>
      </c>
      <c r="G2134" s="31">
        <f t="shared" si="135"/>
        <v>0.43246000000000007</v>
      </c>
      <c r="H2134" s="32">
        <f t="shared" si="132"/>
        <v>530.00755000000038</v>
      </c>
      <c r="I2134" s="32">
        <f>MAX($H$19:H2134)</f>
        <v>541.91003000000012</v>
      </c>
      <c r="J2134" s="33">
        <f t="shared" si="133"/>
        <v>-11.902479999999741</v>
      </c>
      <c r="K2134" s="34">
        <f t="shared" si="134"/>
        <v>8.1661695983470395E-4</v>
      </c>
      <c r="L2134" s="47"/>
    </row>
    <row r="2135" spans="1:12" x14ac:dyDescent="0.25">
      <c r="A2135" s="73" t="s">
        <v>112</v>
      </c>
      <c r="B2135" s="74" t="s">
        <v>120</v>
      </c>
      <c r="C2135" s="75">
        <v>45145.666666666664</v>
      </c>
      <c r="D2135" s="74"/>
      <c r="E2135" s="76"/>
      <c r="F2135" s="77">
        <v>6.8567</v>
      </c>
      <c r="G2135" s="31">
        <f t="shared" si="135"/>
        <v>0.68567</v>
      </c>
      <c r="H2135" s="32">
        <f t="shared" si="132"/>
        <v>530.69322000000034</v>
      </c>
      <c r="I2135" s="32">
        <f>MAX($H$19:H2135)</f>
        <v>541.91003000000012</v>
      </c>
      <c r="J2135" s="33">
        <f t="shared" si="133"/>
        <v>-11.216809999999782</v>
      </c>
      <c r="K2135" s="34">
        <f t="shared" si="134"/>
        <v>1.2936985520299871E-3</v>
      </c>
      <c r="L2135" s="47"/>
    </row>
    <row r="2136" spans="1:12" x14ac:dyDescent="0.25">
      <c r="A2136" s="73" t="s">
        <v>108</v>
      </c>
      <c r="B2136" s="74" t="s">
        <v>120</v>
      </c>
      <c r="C2136" s="75">
        <v>45145.75</v>
      </c>
      <c r="D2136" s="74">
        <v>0.28881000000000001</v>
      </c>
      <c r="E2136" s="76">
        <v>289855</v>
      </c>
      <c r="F2136" s="77">
        <v>-19.884</v>
      </c>
      <c r="G2136" s="31">
        <f t="shared" si="135"/>
        <v>-1.9884000000000002</v>
      </c>
      <c r="H2136" s="32">
        <f t="shared" si="132"/>
        <v>528.70482000000038</v>
      </c>
      <c r="I2136" s="32">
        <f>MAX($H$19:H2136)</f>
        <v>541.91003000000012</v>
      </c>
      <c r="J2136" s="33">
        <f t="shared" si="133"/>
        <v>-13.205209999999738</v>
      </c>
      <c r="K2136" s="34">
        <f t="shared" si="134"/>
        <v>-3.7467974435398954E-3</v>
      </c>
      <c r="L2136" s="47"/>
    </row>
    <row r="2137" spans="1:12" x14ac:dyDescent="0.25">
      <c r="A2137" s="73" t="s">
        <v>109</v>
      </c>
      <c r="B2137" s="74" t="s">
        <v>119</v>
      </c>
      <c r="C2137" s="75">
        <v>45145.833333333336</v>
      </c>
      <c r="D2137" s="74"/>
      <c r="E2137" s="76"/>
      <c r="F2137" s="77">
        <v>6.6641999999999992</v>
      </c>
      <c r="G2137" s="31">
        <f t="shared" si="135"/>
        <v>0.66642000000000001</v>
      </c>
      <c r="H2137" s="32">
        <f t="shared" ref="H2137:H2200" si="136">(H2136+G2137)</f>
        <v>529.3712400000004</v>
      </c>
      <c r="I2137" s="32">
        <f>MAX($H$19:H2137)</f>
        <v>541.91003000000012</v>
      </c>
      <c r="J2137" s="33">
        <f t="shared" ref="J2137:J2200" si="137">(H2137-I2137)</f>
        <v>-12.538789999999722</v>
      </c>
      <c r="K2137" s="34">
        <f t="shared" si="134"/>
        <v>1.260476498020191E-3</v>
      </c>
      <c r="L2137" s="47"/>
    </row>
    <row r="2138" spans="1:12" x14ac:dyDescent="0.25">
      <c r="A2138" s="73" t="s">
        <v>111</v>
      </c>
      <c r="B2138" s="74" t="s">
        <v>119</v>
      </c>
      <c r="C2138" s="75">
        <v>45146</v>
      </c>
      <c r="D2138" s="74">
        <v>7.319</v>
      </c>
      <c r="E2138" s="76"/>
      <c r="F2138" s="77">
        <v>9.0158000000000005</v>
      </c>
      <c r="G2138" s="31">
        <f t="shared" si="135"/>
        <v>0.90158000000000005</v>
      </c>
      <c r="H2138" s="32">
        <f t="shared" si="136"/>
        <v>530.27282000000037</v>
      </c>
      <c r="I2138" s="32">
        <f>MAX($H$19:H2138)</f>
        <v>541.91003000000012</v>
      </c>
      <c r="J2138" s="33">
        <f t="shared" si="137"/>
        <v>-11.637209999999754</v>
      </c>
      <c r="K2138" s="34">
        <f t="shared" si="134"/>
        <v>1.7031148122061968E-3</v>
      </c>
      <c r="L2138" s="47"/>
    </row>
    <row r="2139" spans="1:12" x14ac:dyDescent="0.25">
      <c r="A2139" s="73" t="s">
        <v>108</v>
      </c>
      <c r="B2139" s="74" t="s">
        <v>119</v>
      </c>
      <c r="C2139" s="75">
        <v>45146.5</v>
      </c>
      <c r="D2139" s="74">
        <v>0.29338999999999998</v>
      </c>
      <c r="E2139" s="76">
        <v>267737</v>
      </c>
      <c r="F2139" s="77">
        <v>20.963800000000003</v>
      </c>
      <c r="G2139" s="31">
        <f t="shared" si="135"/>
        <v>2.0963800000000004</v>
      </c>
      <c r="H2139" s="32">
        <f t="shared" si="136"/>
        <v>532.36920000000032</v>
      </c>
      <c r="I2139" s="32">
        <f>MAX($H$19:H2139)</f>
        <v>541.91003000000012</v>
      </c>
      <c r="J2139" s="33">
        <f t="shared" si="137"/>
        <v>-9.5408299999998007</v>
      </c>
      <c r="K2139" s="34">
        <f t="shared" si="134"/>
        <v>3.9533989315159168E-3</v>
      </c>
      <c r="L2139" s="47"/>
    </row>
    <row r="2140" spans="1:12" x14ac:dyDescent="0.25">
      <c r="A2140" s="73" t="s">
        <v>109</v>
      </c>
      <c r="B2140" s="74" t="s">
        <v>119</v>
      </c>
      <c r="C2140" s="75">
        <v>45151.083333333336</v>
      </c>
      <c r="D2140" s="74"/>
      <c r="E2140" s="76"/>
      <c r="F2140" s="77">
        <v>-14.8628</v>
      </c>
      <c r="G2140" s="31">
        <f t="shared" si="135"/>
        <v>-1.48628</v>
      </c>
      <c r="H2140" s="32">
        <f t="shared" si="136"/>
        <v>530.88292000000035</v>
      </c>
      <c r="I2140" s="32">
        <f>MAX($H$19:H2140)</f>
        <v>541.91003000000012</v>
      </c>
      <c r="J2140" s="33">
        <f t="shared" si="137"/>
        <v>-11.027109999999766</v>
      </c>
      <c r="K2140" s="34">
        <f t="shared" ref="K2140:K2203" si="138">(H2140/H2139)-1</f>
        <v>-2.7918219160687485E-3</v>
      </c>
      <c r="L2140" s="47"/>
    </row>
    <row r="2141" spans="1:12" x14ac:dyDescent="0.25">
      <c r="A2141" s="73" t="s">
        <v>109</v>
      </c>
      <c r="B2141" s="74" t="s">
        <v>120</v>
      </c>
      <c r="C2141" s="75">
        <v>45151.583333333336</v>
      </c>
      <c r="D2141" s="74"/>
      <c r="E2141" s="76"/>
      <c r="F2141" s="77">
        <v>-19.982800000000001</v>
      </c>
      <c r="G2141" s="31">
        <f t="shared" si="135"/>
        <v>-1.9982800000000003</v>
      </c>
      <c r="H2141" s="32">
        <f t="shared" si="136"/>
        <v>528.88464000000033</v>
      </c>
      <c r="I2141" s="32">
        <f>MAX($H$19:H2141)</f>
        <v>541.91003000000012</v>
      </c>
      <c r="J2141" s="33">
        <f t="shared" si="137"/>
        <v>-13.025389999999788</v>
      </c>
      <c r="K2141" s="34">
        <f t="shared" si="138"/>
        <v>-3.7640691096259005E-3</v>
      </c>
      <c r="L2141" s="47"/>
    </row>
    <row r="2142" spans="1:12" x14ac:dyDescent="0.25">
      <c r="A2142" s="73" t="s">
        <v>109</v>
      </c>
      <c r="B2142" s="74" t="s">
        <v>119</v>
      </c>
      <c r="C2142" s="75">
        <v>45151.833333333336</v>
      </c>
      <c r="D2142" s="74"/>
      <c r="E2142" s="76"/>
      <c r="F2142" s="77">
        <v>-20.0014</v>
      </c>
      <c r="G2142" s="31">
        <f t="shared" si="135"/>
        <v>-2.00014</v>
      </c>
      <c r="H2142" s="32">
        <f t="shared" si="136"/>
        <v>526.88450000000034</v>
      </c>
      <c r="I2142" s="32">
        <f>MAX($H$19:H2142)</f>
        <v>541.91003000000012</v>
      </c>
      <c r="J2142" s="33">
        <f t="shared" si="137"/>
        <v>-15.025529999999776</v>
      </c>
      <c r="K2142" s="34">
        <f t="shared" si="138"/>
        <v>-3.7818076925054678E-3</v>
      </c>
      <c r="L2142" s="47"/>
    </row>
    <row r="2143" spans="1:12" x14ac:dyDescent="0.25">
      <c r="A2143" s="73" t="s">
        <v>113</v>
      </c>
      <c r="B2143" s="74" t="s">
        <v>119</v>
      </c>
      <c r="C2143" s="75">
        <v>45151.833333333336</v>
      </c>
      <c r="D2143" s="74">
        <v>0.63549999999999995</v>
      </c>
      <c r="E2143" s="76"/>
      <c r="F2143" s="77">
        <v>-20.238</v>
      </c>
      <c r="G2143" s="31">
        <f t="shared" si="135"/>
        <v>-2.0238</v>
      </c>
      <c r="H2143" s="32">
        <f t="shared" si="136"/>
        <v>524.86070000000029</v>
      </c>
      <c r="I2143" s="32">
        <f>MAX($H$19:H2143)</f>
        <v>541.91003000000012</v>
      </c>
      <c r="J2143" s="33">
        <f t="shared" si="137"/>
        <v>-17.049329999999827</v>
      </c>
      <c r="K2143" s="34">
        <f t="shared" si="138"/>
        <v>-3.8410695323169985E-3</v>
      </c>
      <c r="L2143" s="47"/>
    </row>
    <row r="2144" spans="1:12" x14ac:dyDescent="0.25">
      <c r="A2144" s="73" t="s">
        <v>109</v>
      </c>
      <c r="B2144" s="74" t="s">
        <v>120</v>
      </c>
      <c r="C2144" s="75">
        <v>45152</v>
      </c>
      <c r="D2144" s="74"/>
      <c r="E2144" s="76"/>
      <c r="F2144" s="77">
        <v>6.7389000000000001</v>
      </c>
      <c r="G2144" s="31">
        <f t="shared" si="135"/>
        <v>0.6738900000000001</v>
      </c>
      <c r="H2144" s="32">
        <f t="shared" si="136"/>
        <v>525.53459000000032</v>
      </c>
      <c r="I2144" s="32">
        <f>MAX($H$19:H2144)</f>
        <v>541.91003000000012</v>
      </c>
      <c r="J2144" s="33">
        <f t="shared" si="137"/>
        <v>-16.375439999999799</v>
      </c>
      <c r="K2144" s="34">
        <f t="shared" si="138"/>
        <v>1.2839406722584545E-3</v>
      </c>
      <c r="L2144" s="47"/>
    </row>
    <row r="2145" spans="1:12" x14ac:dyDescent="0.25">
      <c r="A2145" s="73" t="s">
        <v>110</v>
      </c>
      <c r="B2145" s="74" t="s">
        <v>120</v>
      </c>
      <c r="C2145" s="75">
        <v>45152</v>
      </c>
      <c r="D2145" s="74">
        <v>1839.25</v>
      </c>
      <c r="E2145" s="76"/>
      <c r="F2145" s="77">
        <v>0.36399999999999977</v>
      </c>
      <c r="G2145" s="31">
        <f t="shared" si="135"/>
        <v>3.6399999999999981E-2</v>
      </c>
      <c r="H2145" s="32">
        <f t="shared" si="136"/>
        <v>525.57099000000028</v>
      </c>
      <c r="I2145" s="32">
        <f>MAX($H$19:H2145)</f>
        <v>541.91003000000012</v>
      </c>
      <c r="J2145" s="33">
        <f t="shared" si="137"/>
        <v>-16.339039999999841</v>
      </c>
      <c r="K2145" s="34">
        <f t="shared" si="138"/>
        <v>6.9262805327374721E-5</v>
      </c>
      <c r="L2145" s="47"/>
    </row>
    <row r="2146" spans="1:12" x14ac:dyDescent="0.25">
      <c r="A2146" s="73" t="s">
        <v>113</v>
      </c>
      <c r="B2146" s="74" t="s">
        <v>120</v>
      </c>
      <c r="C2146" s="75">
        <v>45152</v>
      </c>
      <c r="D2146" s="74">
        <v>0.62549999999999994</v>
      </c>
      <c r="E2146" s="76"/>
      <c r="F2146" s="77">
        <v>-20.4604</v>
      </c>
      <c r="G2146" s="31">
        <f t="shared" si="135"/>
        <v>-2.0460400000000001</v>
      </c>
      <c r="H2146" s="32">
        <f t="shared" si="136"/>
        <v>523.52495000000033</v>
      </c>
      <c r="I2146" s="32">
        <f>MAX($H$19:H2146)</f>
        <v>541.91003000000012</v>
      </c>
      <c r="J2146" s="33">
        <f t="shared" si="137"/>
        <v>-18.385079999999789</v>
      </c>
      <c r="K2146" s="34">
        <f t="shared" si="138"/>
        <v>-3.8929850370925667E-3</v>
      </c>
      <c r="L2146" s="47"/>
    </row>
    <row r="2147" spans="1:12" x14ac:dyDescent="0.25">
      <c r="A2147" s="73" t="s">
        <v>111</v>
      </c>
      <c r="B2147" s="74" t="s">
        <v>120</v>
      </c>
      <c r="C2147" s="75">
        <v>45152.083333333336</v>
      </c>
      <c r="D2147" s="74">
        <v>7.3659999999999997</v>
      </c>
      <c r="E2147" s="76"/>
      <c r="F2147" s="77">
        <v>-20.164200000000001</v>
      </c>
      <c r="G2147" s="31">
        <f t="shared" si="135"/>
        <v>-2.0164200000000001</v>
      </c>
      <c r="H2147" s="32">
        <f t="shared" si="136"/>
        <v>521.50853000000029</v>
      </c>
      <c r="I2147" s="32">
        <f>MAX($H$19:H2147)</f>
        <v>541.91003000000012</v>
      </c>
      <c r="J2147" s="33">
        <f t="shared" si="137"/>
        <v>-20.401499999999828</v>
      </c>
      <c r="K2147" s="34">
        <f t="shared" si="138"/>
        <v>-3.8516215893817929E-3</v>
      </c>
      <c r="L2147" s="47"/>
    </row>
    <row r="2148" spans="1:12" x14ac:dyDescent="0.25">
      <c r="A2148" s="73" t="s">
        <v>109</v>
      </c>
      <c r="B2148" s="74" t="s">
        <v>119</v>
      </c>
      <c r="C2148" s="75">
        <v>45152.25</v>
      </c>
      <c r="D2148" s="74"/>
      <c r="E2148" s="76"/>
      <c r="F2148" s="77">
        <v>-20.001999999999999</v>
      </c>
      <c r="G2148" s="31">
        <f t="shared" si="135"/>
        <v>-2.0002</v>
      </c>
      <c r="H2148" s="32">
        <f t="shared" si="136"/>
        <v>519.50833000000034</v>
      </c>
      <c r="I2148" s="32">
        <f>MAX($H$19:H2148)</f>
        <v>541.91003000000012</v>
      </c>
      <c r="J2148" s="33">
        <f t="shared" si="137"/>
        <v>-22.401699999999778</v>
      </c>
      <c r="K2148" s="34">
        <f t="shared" si="138"/>
        <v>-3.8354118579804197E-3</v>
      </c>
      <c r="L2148" s="47"/>
    </row>
    <row r="2149" spans="1:12" x14ac:dyDescent="0.25">
      <c r="A2149" s="73" t="s">
        <v>111</v>
      </c>
      <c r="B2149" s="74" t="s">
        <v>119</v>
      </c>
      <c r="C2149" s="75">
        <v>45152.416666666664</v>
      </c>
      <c r="D2149" s="74">
        <v>7.5030000000000001</v>
      </c>
      <c r="E2149" s="76"/>
      <c r="F2149" s="77">
        <v>6.5799000000000003</v>
      </c>
      <c r="G2149" s="31">
        <f t="shared" si="135"/>
        <v>0.65799000000000007</v>
      </c>
      <c r="H2149" s="32">
        <f t="shared" si="136"/>
        <v>520.16632000000038</v>
      </c>
      <c r="I2149" s="32">
        <f>MAX($H$19:H2149)</f>
        <v>541.91003000000012</v>
      </c>
      <c r="J2149" s="33">
        <f t="shared" si="137"/>
        <v>-21.743709999999737</v>
      </c>
      <c r="K2149" s="34">
        <f t="shared" si="138"/>
        <v>1.2665629442363269E-3</v>
      </c>
      <c r="L2149" s="47"/>
    </row>
    <row r="2150" spans="1:12" x14ac:dyDescent="0.25">
      <c r="A2150" s="73" t="s">
        <v>110</v>
      </c>
      <c r="B2150" s="74" t="s">
        <v>119</v>
      </c>
      <c r="C2150" s="75">
        <v>45152.666666666664</v>
      </c>
      <c r="D2150" s="74">
        <v>1851.41</v>
      </c>
      <c r="E2150" s="76"/>
      <c r="F2150" s="77">
        <v>-20.035999999999998</v>
      </c>
      <c r="G2150" s="31">
        <f t="shared" si="135"/>
        <v>-2.0036</v>
      </c>
      <c r="H2150" s="32">
        <f t="shared" si="136"/>
        <v>518.16272000000038</v>
      </c>
      <c r="I2150" s="32">
        <f>MAX($H$19:H2150)</f>
        <v>541.91003000000012</v>
      </c>
      <c r="J2150" s="33">
        <f t="shared" si="137"/>
        <v>-23.747309999999743</v>
      </c>
      <c r="K2150" s="34">
        <f t="shared" si="138"/>
        <v>-3.8518449252923359E-3</v>
      </c>
      <c r="L2150" s="47"/>
    </row>
    <row r="2151" spans="1:12" x14ac:dyDescent="0.25">
      <c r="A2151" s="73" t="s">
        <v>111</v>
      </c>
      <c r="B2151" s="74" t="s">
        <v>120</v>
      </c>
      <c r="C2151" s="75">
        <v>45152.916666666664</v>
      </c>
      <c r="D2151" s="74">
        <v>7.415</v>
      </c>
      <c r="E2151" s="76"/>
      <c r="F2151" s="77">
        <v>51.871900000000004</v>
      </c>
      <c r="G2151" s="31">
        <f t="shared" si="135"/>
        <v>5.1871900000000011</v>
      </c>
      <c r="H2151" s="32">
        <f t="shared" si="136"/>
        <v>523.34991000000036</v>
      </c>
      <c r="I2151" s="32">
        <f>MAX($H$19:H2151)</f>
        <v>541.91003000000012</v>
      </c>
      <c r="J2151" s="33">
        <f t="shared" si="137"/>
        <v>-18.560119999999756</v>
      </c>
      <c r="K2151" s="34">
        <f t="shared" si="138"/>
        <v>1.0010735623743772E-2</v>
      </c>
      <c r="L2151" s="47"/>
    </row>
    <row r="2152" spans="1:12" x14ac:dyDescent="0.25">
      <c r="A2152" s="73" t="s">
        <v>113</v>
      </c>
      <c r="B2152" s="74" t="s">
        <v>119</v>
      </c>
      <c r="C2152" s="75">
        <v>45153</v>
      </c>
      <c r="D2152" s="74">
        <v>0.63390000000000002</v>
      </c>
      <c r="E2152" s="76"/>
      <c r="F2152" s="77">
        <v>-20.202000000000002</v>
      </c>
      <c r="G2152" s="31">
        <f t="shared" si="135"/>
        <v>-2.0202000000000004</v>
      </c>
      <c r="H2152" s="32">
        <f t="shared" si="136"/>
        <v>521.32971000000032</v>
      </c>
      <c r="I2152" s="32">
        <f>MAX($H$19:H2152)</f>
        <v>541.91003000000012</v>
      </c>
      <c r="J2152" s="33">
        <f t="shared" si="137"/>
        <v>-20.580319999999801</v>
      </c>
      <c r="K2152" s="34">
        <f t="shared" si="138"/>
        <v>-3.8601325067583181E-3</v>
      </c>
      <c r="L2152" s="47"/>
    </row>
    <row r="2153" spans="1:12" x14ac:dyDescent="0.25">
      <c r="A2153" s="73" t="s">
        <v>112</v>
      </c>
      <c r="B2153" s="74" t="s">
        <v>120</v>
      </c>
      <c r="C2153" s="75">
        <v>45153.083333333336</v>
      </c>
      <c r="D2153" s="74"/>
      <c r="E2153" s="76"/>
      <c r="F2153" s="77">
        <v>6.9886999999999997</v>
      </c>
      <c r="G2153" s="31">
        <f t="shared" ref="G2153:G2216" si="139">(F2153*0.1)</f>
        <v>0.69886999999999999</v>
      </c>
      <c r="H2153" s="32">
        <f t="shared" si="136"/>
        <v>522.02858000000037</v>
      </c>
      <c r="I2153" s="32">
        <f>MAX($H$19:H2153)</f>
        <v>541.91003000000012</v>
      </c>
      <c r="J2153" s="33">
        <f t="shared" si="137"/>
        <v>-19.881449999999745</v>
      </c>
      <c r="K2153" s="34">
        <f t="shared" si="138"/>
        <v>1.3405527952743412E-3</v>
      </c>
      <c r="L2153" s="47"/>
    </row>
    <row r="2154" spans="1:12" x14ac:dyDescent="0.25">
      <c r="A2154" s="73" t="s">
        <v>113</v>
      </c>
      <c r="B2154" s="74" t="s">
        <v>120</v>
      </c>
      <c r="C2154" s="75">
        <v>45153.333333333336</v>
      </c>
      <c r="D2154" s="74">
        <v>0.62629999999999997</v>
      </c>
      <c r="E2154" s="76"/>
      <c r="F2154" s="77">
        <v>36.318399999999997</v>
      </c>
      <c r="G2154" s="31">
        <f t="shared" si="139"/>
        <v>3.63184</v>
      </c>
      <c r="H2154" s="32">
        <f t="shared" si="136"/>
        <v>525.66042000000039</v>
      </c>
      <c r="I2154" s="32">
        <f>MAX($H$19:H2154)</f>
        <v>541.91003000000012</v>
      </c>
      <c r="J2154" s="33">
        <f t="shared" si="137"/>
        <v>-16.249609999999734</v>
      </c>
      <c r="K2154" s="34">
        <f t="shared" si="138"/>
        <v>6.957166981164109E-3</v>
      </c>
      <c r="L2154" s="47"/>
    </row>
    <row r="2155" spans="1:12" x14ac:dyDescent="0.25">
      <c r="A2155" s="73" t="s">
        <v>108</v>
      </c>
      <c r="B2155" s="74" t="s">
        <v>120</v>
      </c>
      <c r="C2155" s="75">
        <v>45153.833333333336</v>
      </c>
      <c r="D2155" s="74">
        <v>0.28151999999999999</v>
      </c>
      <c r="E2155" s="76">
        <v>294985</v>
      </c>
      <c r="F2155" s="77">
        <v>25.309700000000003</v>
      </c>
      <c r="G2155" s="31">
        <f t="shared" si="139"/>
        <v>2.5309700000000004</v>
      </c>
      <c r="H2155" s="32">
        <f t="shared" si="136"/>
        <v>528.19139000000041</v>
      </c>
      <c r="I2155" s="32">
        <f>MAX($H$19:H2155)</f>
        <v>541.91003000000012</v>
      </c>
      <c r="J2155" s="33">
        <f t="shared" si="137"/>
        <v>-13.718639999999709</v>
      </c>
      <c r="K2155" s="34">
        <f t="shared" si="138"/>
        <v>4.8148384464632432E-3</v>
      </c>
      <c r="L2155" s="47"/>
    </row>
    <row r="2156" spans="1:12" x14ac:dyDescent="0.25">
      <c r="A2156" s="73" t="s">
        <v>108</v>
      </c>
      <c r="B2156" s="74" t="s">
        <v>120</v>
      </c>
      <c r="C2156" s="75">
        <v>45155.916666666664</v>
      </c>
      <c r="D2156" s="74">
        <v>0.25269999999999998</v>
      </c>
      <c r="E2156" s="76">
        <v>132538</v>
      </c>
      <c r="F2156" s="77">
        <v>-19.933800000000002</v>
      </c>
      <c r="G2156" s="31">
        <f t="shared" si="139"/>
        <v>-1.9933800000000002</v>
      </c>
      <c r="H2156" s="32">
        <f t="shared" si="136"/>
        <v>526.19801000000041</v>
      </c>
      <c r="I2156" s="32">
        <f>MAX($H$19:H2156)</f>
        <v>541.91003000000012</v>
      </c>
      <c r="J2156" s="33">
        <f t="shared" si="137"/>
        <v>-15.712019999999711</v>
      </c>
      <c r="K2156" s="34">
        <f t="shared" si="138"/>
        <v>-3.773972915385837E-3</v>
      </c>
      <c r="L2156" s="47"/>
    </row>
    <row r="2157" spans="1:12" x14ac:dyDescent="0.25">
      <c r="A2157" s="73" t="s">
        <v>111</v>
      </c>
      <c r="B2157" s="74" t="s">
        <v>120</v>
      </c>
      <c r="C2157" s="75">
        <v>45155.916666666664</v>
      </c>
      <c r="D2157" s="74">
        <v>6.1059999999999999</v>
      </c>
      <c r="E2157" s="76"/>
      <c r="F2157" s="77">
        <v>-20.0014</v>
      </c>
      <c r="G2157" s="31">
        <f t="shared" si="139"/>
        <v>-2.00014</v>
      </c>
      <c r="H2157" s="32">
        <f t="shared" si="136"/>
        <v>524.19787000000042</v>
      </c>
      <c r="I2157" s="32">
        <f>MAX($H$19:H2157)</f>
        <v>541.91003000000012</v>
      </c>
      <c r="J2157" s="33">
        <f t="shared" si="137"/>
        <v>-17.712159999999699</v>
      </c>
      <c r="K2157" s="34">
        <f t="shared" si="138"/>
        <v>-3.8011166176777911E-3</v>
      </c>
      <c r="L2157" s="47"/>
    </row>
    <row r="2158" spans="1:12" x14ac:dyDescent="0.25">
      <c r="A2158" s="73" t="s">
        <v>112</v>
      </c>
      <c r="B2158" s="74" t="s">
        <v>120</v>
      </c>
      <c r="C2158" s="75">
        <v>45155.916666666664</v>
      </c>
      <c r="D2158" s="74"/>
      <c r="E2158" s="76"/>
      <c r="F2158" s="77">
        <v>-10.416400000000001</v>
      </c>
      <c r="G2158" s="31">
        <f t="shared" si="139"/>
        <v>-1.0416400000000001</v>
      </c>
      <c r="H2158" s="32">
        <f t="shared" si="136"/>
        <v>523.15623000000039</v>
      </c>
      <c r="I2158" s="32">
        <f>MAX($H$19:H2158)</f>
        <v>541.91003000000012</v>
      </c>
      <c r="J2158" s="33">
        <f t="shared" si="137"/>
        <v>-18.753799999999728</v>
      </c>
      <c r="K2158" s="34">
        <f t="shared" si="138"/>
        <v>-1.9871122330199498E-3</v>
      </c>
      <c r="L2158" s="47"/>
    </row>
    <row r="2159" spans="1:12" x14ac:dyDescent="0.25">
      <c r="A2159" s="73" t="s">
        <v>109</v>
      </c>
      <c r="B2159" s="74" t="s">
        <v>119</v>
      </c>
      <c r="C2159" s="75">
        <v>45159.833333333336</v>
      </c>
      <c r="D2159" s="74"/>
      <c r="E2159" s="76"/>
      <c r="F2159" s="77">
        <v>-9.59</v>
      </c>
      <c r="G2159" s="31">
        <f t="shared" si="139"/>
        <v>-0.95900000000000007</v>
      </c>
      <c r="H2159" s="32">
        <f t="shared" si="136"/>
        <v>522.19723000000045</v>
      </c>
      <c r="I2159" s="32">
        <f>MAX($H$19:H2159)</f>
        <v>541.91003000000012</v>
      </c>
      <c r="J2159" s="33">
        <f t="shared" si="137"/>
        <v>-19.712799999999675</v>
      </c>
      <c r="K2159" s="34">
        <f t="shared" si="138"/>
        <v>-1.8331044246571171E-3</v>
      </c>
      <c r="L2159" s="47"/>
    </row>
    <row r="2160" spans="1:12" x14ac:dyDescent="0.25">
      <c r="A2160" s="73" t="s">
        <v>111</v>
      </c>
      <c r="B2160" s="74" t="s">
        <v>119</v>
      </c>
      <c r="C2160" s="75">
        <v>45160.416666666664</v>
      </c>
      <c r="D2160" s="74">
        <v>6.2190000000000003</v>
      </c>
      <c r="E2160" s="76"/>
      <c r="F2160" s="77">
        <v>-19.8338</v>
      </c>
      <c r="G2160" s="31">
        <f t="shared" si="139"/>
        <v>-1.9833800000000001</v>
      </c>
      <c r="H2160" s="32">
        <f t="shared" si="136"/>
        <v>520.21385000000043</v>
      </c>
      <c r="I2160" s="32">
        <f>MAX($H$19:H2160)</f>
        <v>541.91003000000012</v>
      </c>
      <c r="J2160" s="33">
        <f t="shared" si="137"/>
        <v>-21.696179999999686</v>
      </c>
      <c r="K2160" s="34">
        <f t="shared" si="138"/>
        <v>-3.7981434715768092E-3</v>
      </c>
      <c r="L2160" s="47"/>
    </row>
    <row r="2161" spans="1:12" x14ac:dyDescent="0.25">
      <c r="A2161" s="73" t="s">
        <v>109</v>
      </c>
      <c r="B2161" s="74" t="s">
        <v>120</v>
      </c>
      <c r="C2161" s="75">
        <v>45160.75</v>
      </c>
      <c r="D2161" s="74"/>
      <c r="E2161" s="76"/>
      <c r="F2161" s="77">
        <v>6.6666999999999996</v>
      </c>
      <c r="G2161" s="31">
        <f t="shared" si="139"/>
        <v>0.66666999999999998</v>
      </c>
      <c r="H2161" s="32">
        <f t="shared" si="136"/>
        <v>520.88052000000039</v>
      </c>
      <c r="I2161" s="32">
        <f>MAX($H$19:H2161)</f>
        <v>541.91003000000012</v>
      </c>
      <c r="J2161" s="33">
        <f t="shared" si="137"/>
        <v>-21.029509999999732</v>
      </c>
      <c r="K2161" s="34">
        <f t="shared" si="138"/>
        <v>1.2815306628224388E-3</v>
      </c>
      <c r="L2161" s="47"/>
    </row>
    <row r="2162" spans="1:12" x14ac:dyDescent="0.25">
      <c r="A2162" s="73" t="s">
        <v>111</v>
      </c>
      <c r="B2162" s="74" t="s">
        <v>120</v>
      </c>
      <c r="C2162" s="75">
        <v>45160.75</v>
      </c>
      <c r="D2162" s="74">
        <v>6.008</v>
      </c>
      <c r="E2162" s="76"/>
      <c r="F2162" s="77">
        <v>6.7850999999999999</v>
      </c>
      <c r="G2162" s="31">
        <f t="shared" si="139"/>
        <v>0.67851000000000006</v>
      </c>
      <c r="H2162" s="32">
        <f t="shared" si="136"/>
        <v>521.55903000000035</v>
      </c>
      <c r="I2162" s="32">
        <f>MAX($H$19:H2162)</f>
        <v>541.91003000000012</v>
      </c>
      <c r="J2162" s="33">
        <f t="shared" si="137"/>
        <v>-20.350999999999772</v>
      </c>
      <c r="K2162" s="34">
        <f t="shared" si="138"/>
        <v>1.3026211846047797E-3</v>
      </c>
      <c r="L2162" s="47"/>
    </row>
    <row r="2163" spans="1:12" x14ac:dyDescent="0.25">
      <c r="A2163" s="73" t="s">
        <v>109</v>
      </c>
      <c r="B2163" s="74" t="s">
        <v>120</v>
      </c>
      <c r="C2163" s="75">
        <v>45162.666666666664</v>
      </c>
      <c r="D2163" s="74"/>
      <c r="E2163" s="76"/>
      <c r="F2163" s="77">
        <v>-5.0270000000000001</v>
      </c>
      <c r="G2163" s="31">
        <f t="shared" si="139"/>
        <v>-0.50270000000000004</v>
      </c>
      <c r="H2163" s="32">
        <f t="shared" si="136"/>
        <v>521.05633000000034</v>
      </c>
      <c r="I2163" s="32">
        <f>MAX($H$19:H2163)</f>
        <v>541.91003000000012</v>
      </c>
      <c r="J2163" s="33">
        <f t="shared" si="137"/>
        <v>-20.853699999999776</v>
      </c>
      <c r="K2163" s="34">
        <f t="shared" si="138"/>
        <v>-9.6384104403290927E-4</v>
      </c>
      <c r="L2163" s="47"/>
    </row>
    <row r="2164" spans="1:12" x14ac:dyDescent="0.25">
      <c r="A2164" s="73" t="s">
        <v>110</v>
      </c>
      <c r="B2164" s="74" t="s">
        <v>120</v>
      </c>
      <c r="C2164" s="75">
        <v>45162.666666666664</v>
      </c>
      <c r="D2164" s="74">
        <v>1642.43</v>
      </c>
      <c r="E2164" s="76"/>
      <c r="F2164" s="77">
        <v>-10.625399999999999</v>
      </c>
      <c r="G2164" s="31">
        <f t="shared" si="139"/>
        <v>-1.06254</v>
      </c>
      <c r="H2164" s="32">
        <f t="shared" si="136"/>
        <v>519.99379000000033</v>
      </c>
      <c r="I2164" s="32">
        <f>MAX($H$19:H2164)</f>
        <v>541.91003000000012</v>
      </c>
      <c r="J2164" s="33">
        <f t="shared" si="137"/>
        <v>-21.916239999999789</v>
      </c>
      <c r="K2164" s="34">
        <f t="shared" si="138"/>
        <v>-2.0392037075914748E-3</v>
      </c>
      <c r="L2164" s="47"/>
    </row>
    <row r="2165" spans="1:12" x14ac:dyDescent="0.25">
      <c r="A2165" s="73" t="s">
        <v>112</v>
      </c>
      <c r="B2165" s="74" t="s">
        <v>120</v>
      </c>
      <c r="C2165" s="75">
        <v>45162.666666666664</v>
      </c>
      <c r="D2165" s="74"/>
      <c r="E2165" s="76"/>
      <c r="F2165" s="77">
        <v>-3.8198999999999987</v>
      </c>
      <c r="G2165" s="31">
        <f t="shared" si="139"/>
        <v>-0.38198999999999989</v>
      </c>
      <c r="H2165" s="32">
        <f t="shared" si="136"/>
        <v>519.61180000000036</v>
      </c>
      <c r="I2165" s="32">
        <f>MAX($H$19:H2165)</f>
        <v>541.91003000000012</v>
      </c>
      <c r="J2165" s="33">
        <f t="shared" si="137"/>
        <v>-22.298229999999762</v>
      </c>
      <c r="K2165" s="34">
        <f t="shared" si="138"/>
        <v>-7.3460492672416944E-4</v>
      </c>
      <c r="L2165" s="47"/>
    </row>
    <row r="2166" spans="1:12" x14ac:dyDescent="0.25">
      <c r="A2166" s="73" t="s">
        <v>109</v>
      </c>
      <c r="B2166" s="74" t="s">
        <v>119</v>
      </c>
      <c r="C2166" s="75">
        <v>45165.5</v>
      </c>
      <c r="D2166" s="74"/>
      <c r="E2166" s="76"/>
      <c r="F2166" s="77">
        <v>6.1386000000000003</v>
      </c>
      <c r="G2166" s="31">
        <f t="shared" si="139"/>
        <v>0.61386000000000007</v>
      </c>
      <c r="H2166" s="32">
        <f t="shared" si="136"/>
        <v>520.2256600000004</v>
      </c>
      <c r="I2166" s="32">
        <f>MAX($H$19:H2166)</f>
        <v>541.91003000000012</v>
      </c>
      <c r="J2166" s="33">
        <f t="shared" si="137"/>
        <v>-21.684369999999717</v>
      </c>
      <c r="K2166" s="34">
        <f t="shared" si="138"/>
        <v>1.1813819470614106E-3</v>
      </c>
      <c r="L2166" s="47"/>
    </row>
    <row r="2167" spans="1:12" x14ac:dyDescent="0.25">
      <c r="A2167" s="73" t="s">
        <v>110</v>
      </c>
      <c r="B2167" s="74" t="s">
        <v>119</v>
      </c>
      <c r="C2167" s="75">
        <v>45165.666666666664</v>
      </c>
      <c r="D2167" s="74">
        <v>1654.51</v>
      </c>
      <c r="E2167" s="76"/>
      <c r="F2167" s="77">
        <v>-20.015599999999999</v>
      </c>
      <c r="G2167" s="31">
        <f t="shared" si="139"/>
        <v>-2.00156</v>
      </c>
      <c r="H2167" s="32">
        <f t="shared" si="136"/>
        <v>518.22410000000036</v>
      </c>
      <c r="I2167" s="32">
        <f>MAX($H$19:H2167)</f>
        <v>541.91003000000012</v>
      </c>
      <c r="J2167" s="33">
        <f t="shared" si="137"/>
        <v>-23.685929999999757</v>
      </c>
      <c r="K2167" s="34">
        <f t="shared" si="138"/>
        <v>-3.8474841859973408E-3</v>
      </c>
      <c r="L2167" s="47"/>
    </row>
    <row r="2168" spans="1:12" x14ac:dyDescent="0.25">
      <c r="A2168" s="73" t="s">
        <v>109</v>
      </c>
      <c r="B2168" s="74" t="s">
        <v>120</v>
      </c>
      <c r="C2168" s="75">
        <v>45166.166666666664</v>
      </c>
      <c r="D2168" s="74"/>
      <c r="E2168" s="76"/>
      <c r="F2168" s="77">
        <v>6.6555999999999997</v>
      </c>
      <c r="G2168" s="31">
        <f t="shared" si="139"/>
        <v>0.66556000000000004</v>
      </c>
      <c r="H2168" s="32">
        <f t="shared" si="136"/>
        <v>518.88966000000039</v>
      </c>
      <c r="I2168" s="32">
        <f>MAX($H$19:H2168)</f>
        <v>541.91003000000012</v>
      </c>
      <c r="J2168" s="33">
        <f t="shared" si="137"/>
        <v>-23.02036999999973</v>
      </c>
      <c r="K2168" s="34">
        <f t="shared" si="138"/>
        <v>1.2843092399601463E-3</v>
      </c>
      <c r="L2168" s="47"/>
    </row>
    <row r="2169" spans="1:12" x14ac:dyDescent="0.25">
      <c r="A2169" s="73" t="s">
        <v>111</v>
      </c>
      <c r="B2169" s="74" t="s">
        <v>120</v>
      </c>
      <c r="C2169" s="75">
        <v>45166.166666666664</v>
      </c>
      <c r="D2169" s="74">
        <v>5.931</v>
      </c>
      <c r="E2169" s="76"/>
      <c r="F2169" s="77">
        <v>6.7707000000000006</v>
      </c>
      <c r="G2169" s="31">
        <f t="shared" si="139"/>
        <v>0.67707000000000006</v>
      </c>
      <c r="H2169" s="32">
        <f t="shared" si="136"/>
        <v>519.56673000000035</v>
      </c>
      <c r="I2169" s="32">
        <f>MAX($H$19:H2169)</f>
        <v>541.91003000000012</v>
      </c>
      <c r="J2169" s="33">
        <f t="shared" si="137"/>
        <v>-22.343299999999772</v>
      </c>
      <c r="K2169" s="34">
        <f t="shared" si="138"/>
        <v>1.3048438853069388E-3</v>
      </c>
      <c r="L2169" s="47"/>
    </row>
    <row r="2170" spans="1:12" x14ac:dyDescent="0.25">
      <c r="A2170" s="73" t="s">
        <v>110</v>
      </c>
      <c r="B2170" s="74" t="s">
        <v>120</v>
      </c>
      <c r="C2170" s="75">
        <v>45166.25</v>
      </c>
      <c r="D2170" s="74">
        <v>1642.38</v>
      </c>
      <c r="E2170" s="76"/>
      <c r="F2170" s="77">
        <v>6.6748000000000003</v>
      </c>
      <c r="G2170" s="31">
        <f t="shared" si="139"/>
        <v>0.66748000000000007</v>
      </c>
      <c r="H2170" s="32">
        <f t="shared" si="136"/>
        <v>520.2342100000003</v>
      </c>
      <c r="I2170" s="32">
        <f>MAX($H$19:H2170)</f>
        <v>541.91003000000012</v>
      </c>
      <c r="J2170" s="33">
        <f t="shared" si="137"/>
        <v>-21.675819999999817</v>
      </c>
      <c r="K2170" s="34">
        <f t="shared" si="138"/>
        <v>1.2846857996469119E-3</v>
      </c>
      <c r="L2170" s="47"/>
    </row>
    <row r="2171" spans="1:12" x14ac:dyDescent="0.25">
      <c r="A2171" s="73" t="s">
        <v>109</v>
      </c>
      <c r="B2171" s="74" t="s">
        <v>119</v>
      </c>
      <c r="C2171" s="75">
        <v>45166.583333333336</v>
      </c>
      <c r="D2171" s="74"/>
      <c r="E2171" s="76"/>
      <c r="F2171" s="77">
        <v>-20.115200000000002</v>
      </c>
      <c r="G2171" s="31">
        <f t="shared" si="139"/>
        <v>-2.0115200000000004</v>
      </c>
      <c r="H2171" s="32">
        <f t="shared" si="136"/>
        <v>518.22269000000028</v>
      </c>
      <c r="I2171" s="32">
        <f>MAX($H$19:H2171)</f>
        <v>541.91003000000012</v>
      </c>
      <c r="J2171" s="33">
        <f t="shared" si="137"/>
        <v>-23.687339999999836</v>
      </c>
      <c r="K2171" s="34">
        <f t="shared" si="138"/>
        <v>-3.8665661760306502E-3</v>
      </c>
      <c r="L2171" s="47"/>
    </row>
    <row r="2172" spans="1:12" x14ac:dyDescent="0.25">
      <c r="A2172" s="73" t="s">
        <v>112</v>
      </c>
      <c r="B2172" s="74" t="s">
        <v>119</v>
      </c>
      <c r="C2172" s="75">
        <v>45166.583333333336</v>
      </c>
      <c r="D2172" s="74"/>
      <c r="E2172" s="76"/>
      <c r="F2172" s="77">
        <v>6.8505999999999991</v>
      </c>
      <c r="G2172" s="31">
        <f t="shared" si="139"/>
        <v>0.68506</v>
      </c>
      <c r="H2172" s="32">
        <f t="shared" si="136"/>
        <v>518.90775000000031</v>
      </c>
      <c r="I2172" s="32">
        <f>MAX($H$19:H2172)</f>
        <v>541.91003000000012</v>
      </c>
      <c r="J2172" s="33">
        <f t="shared" si="137"/>
        <v>-23.002279999999814</v>
      </c>
      <c r="K2172" s="34">
        <f t="shared" si="138"/>
        <v>1.3219413453318118E-3</v>
      </c>
      <c r="L2172" s="47"/>
    </row>
    <row r="2173" spans="1:12" x14ac:dyDescent="0.25">
      <c r="A2173" s="73" t="s">
        <v>108</v>
      </c>
      <c r="B2173" s="74" t="s">
        <v>119</v>
      </c>
      <c r="C2173" s="75">
        <v>45166.666666666664</v>
      </c>
      <c r="D2173" s="74">
        <v>0.26512000000000002</v>
      </c>
      <c r="E2173" s="76">
        <v>358422</v>
      </c>
      <c r="F2173" s="77">
        <v>6.81</v>
      </c>
      <c r="G2173" s="31">
        <f t="shared" si="139"/>
        <v>0.68100000000000005</v>
      </c>
      <c r="H2173" s="32">
        <f t="shared" si="136"/>
        <v>519.58875000000035</v>
      </c>
      <c r="I2173" s="32">
        <f>MAX($H$19:H2173)</f>
        <v>541.91003000000012</v>
      </c>
      <c r="J2173" s="33">
        <f t="shared" si="137"/>
        <v>-22.321279999999774</v>
      </c>
      <c r="K2173" s="34">
        <f t="shared" si="138"/>
        <v>1.3123719967567116E-3</v>
      </c>
      <c r="L2173" s="47"/>
    </row>
    <row r="2174" spans="1:12" x14ac:dyDescent="0.25">
      <c r="A2174" s="73" t="s">
        <v>111</v>
      </c>
      <c r="B2174" s="74" t="s">
        <v>120</v>
      </c>
      <c r="C2174" s="75">
        <v>45167.416666666664</v>
      </c>
      <c r="D2174" s="74">
        <v>5.8789999999999996</v>
      </c>
      <c r="E2174" s="76"/>
      <c r="F2174" s="77">
        <v>-20.395199999999999</v>
      </c>
      <c r="G2174" s="31">
        <f t="shared" si="139"/>
        <v>-2.03952</v>
      </c>
      <c r="H2174" s="32">
        <f t="shared" si="136"/>
        <v>517.54923000000031</v>
      </c>
      <c r="I2174" s="32">
        <f>MAX($H$19:H2174)</f>
        <v>541.91003000000012</v>
      </c>
      <c r="J2174" s="33">
        <f t="shared" si="137"/>
        <v>-24.360799999999813</v>
      </c>
      <c r="K2174" s="34">
        <f t="shared" si="138"/>
        <v>-3.9252581969876355E-3</v>
      </c>
      <c r="L2174" s="47"/>
    </row>
    <row r="2175" spans="1:12" x14ac:dyDescent="0.25">
      <c r="A2175" s="73" t="s">
        <v>113</v>
      </c>
      <c r="B2175" s="74" t="s">
        <v>120</v>
      </c>
      <c r="C2175" s="75">
        <v>45167.416666666664</v>
      </c>
      <c r="D2175" s="74">
        <v>0.51629999999999998</v>
      </c>
      <c r="E2175" s="76"/>
      <c r="F2175" s="77">
        <v>-20.2898</v>
      </c>
      <c r="G2175" s="31">
        <f t="shared" si="139"/>
        <v>-2.0289800000000002</v>
      </c>
      <c r="H2175" s="32">
        <f t="shared" si="136"/>
        <v>515.52025000000026</v>
      </c>
      <c r="I2175" s="32">
        <f>MAX($H$19:H2175)</f>
        <v>541.91003000000012</v>
      </c>
      <c r="J2175" s="33">
        <f t="shared" si="137"/>
        <v>-26.38977999999986</v>
      </c>
      <c r="K2175" s="34">
        <f t="shared" si="138"/>
        <v>-3.9203613538368876E-3</v>
      </c>
      <c r="L2175" s="47"/>
    </row>
    <row r="2176" spans="1:12" x14ac:dyDescent="0.25">
      <c r="A2176" s="73" t="s">
        <v>109</v>
      </c>
      <c r="B2176" s="74" t="s">
        <v>120</v>
      </c>
      <c r="C2176" s="75">
        <v>45167.5</v>
      </c>
      <c r="D2176" s="74"/>
      <c r="E2176" s="76"/>
      <c r="F2176" s="77">
        <v>-19.9834</v>
      </c>
      <c r="G2176" s="31">
        <f t="shared" si="139"/>
        <v>-1.99834</v>
      </c>
      <c r="H2176" s="32">
        <f t="shared" si="136"/>
        <v>513.52191000000028</v>
      </c>
      <c r="I2176" s="32">
        <f>MAX($H$19:H2176)</f>
        <v>541.91003000000012</v>
      </c>
      <c r="J2176" s="33">
        <f t="shared" si="137"/>
        <v>-28.388119999999844</v>
      </c>
      <c r="K2176" s="34">
        <f t="shared" si="138"/>
        <v>-3.8763559724375174E-3</v>
      </c>
      <c r="L2176" s="47"/>
    </row>
    <row r="2177" spans="1:12" x14ac:dyDescent="0.25">
      <c r="A2177" s="73" t="s">
        <v>110</v>
      </c>
      <c r="B2177" s="74" t="s">
        <v>120</v>
      </c>
      <c r="C2177" s="75">
        <v>45167.5</v>
      </c>
      <c r="D2177" s="74">
        <v>1641.35</v>
      </c>
      <c r="E2177" s="76"/>
      <c r="F2177" s="77">
        <v>-20.018000000000001</v>
      </c>
      <c r="G2177" s="31">
        <f t="shared" si="139"/>
        <v>-2.0018000000000002</v>
      </c>
      <c r="H2177" s="32">
        <f t="shared" si="136"/>
        <v>511.52011000000027</v>
      </c>
      <c r="I2177" s="32">
        <f>MAX($H$19:H2177)</f>
        <v>541.91003000000012</v>
      </c>
      <c r="J2177" s="33">
        <f t="shared" si="137"/>
        <v>-30.389919999999847</v>
      </c>
      <c r="K2177" s="34">
        <f t="shared" si="138"/>
        <v>-3.8981783659435276E-3</v>
      </c>
      <c r="L2177" s="47"/>
    </row>
    <row r="2178" spans="1:12" x14ac:dyDescent="0.25">
      <c r="A2178" s="73" t="s">
        <v>108</v>
      </c>
      <c r="B2178" s="74" t="s">
        <v>119</v>
      </c>
      <c r="C2178" s="75">
        <v>45167.666666666664</v>
      </c>
      <c r="D2178" s="74">
        <v>0.27382000000000001</v>
      </c>
      <c r="E2178" s="76">
        <v>223713</v>
      </c>
      <c r="F2178" s="77">
        <v>6.845600000000001</v>
      </c>
      <c r="G2178" s="31">
        <f t="shared" si="139"/>
        <v>0.68456000000000017</v>
      </c>
      <c r="H2178" s="32">
        <f t="shared" si="136"/>
        <v>512.20467000000031</v>
      </c>
      <c r="I2178" s="32">
        <f>MAX($H$19:H2178)</f>
        <v>541.91003000000012</v>
      </c>
      <c r="J2178" s="33">
        <f t="shared" si="137"/>
        <v>-29.705359999999814</v>
      </c>
      <c r="K2178" s="34">
        <f t="shared" si="138"/>
        <v>1.3382856052326364E-3</v>
      </c>
      <c r="L2178" s="47"/>
    </row>
    <row r="2179" spans="1:12" x14ac:dyDescent="0.25">
      <c r="A2179" s="73" t="s">
        <v>109</v>
      </c>
      <c r="B2179" s="74" t="s">
        <v>119</v>
      </c>
      <c r="C2179" s="75">
        <v>45167.666666666664</v>
      </c>
      <c r="D2179" s="74"/>
      <c r="E2179" s="76"/>
      <c r="F2179" s="77">
        <v>11.625599999999999</v>
      </c>
      <c r="G2179" s="31">
        <f t="shared" si="139"/>
        <v>1.1625599999999998</v>
      </c>
      <c r="H2179" s="32">
        <f t="shared" si="136"/>
        <v>513.36723000000029</v>
      </c>
      <c r="I2179" s="32">
        <f>MAX($H$19:H2179)</f>
        <v>541.91003000000012</v>
      </c>
      <c r="J2179" s="33">
        <f t="shared" si="137"/>
        <v>-28.542799999999829</v>
      </c>
      <c r="K2179" s="34">
        <f t="shared" si="138"/>
        <v>2.2697176892196858E-3</v>
      </c>
      <c r="L2179" s="47"/>
    </row>
    <row r="2180" spans="1:12" x14ac:dyDescent="0.25">
      <c r="A2180" s="73" t="s">
        <v>110</v>
      </c>
      <c r="B2180" s="74" t="s">
        <v>119</v>
      </c>
      <c r="C2180" s="75">
        <v>45167.666666666664</v>
      </c>
      <c r="D2180" s="74">
        <v>1714.97</v>
      </c>
      <c r="E2180" s="76"/>
      <c r="F2180" s="77">
        <v>6.8461999999999996</v>
      </c>
      <c r="G2180" s="31">
        <f t="shared" si="139"/>
        <v>0.68462000000000001</v>
      </c>
      <c r="H2180" s="32">
        <f t="shared" si="136"/>
        <v>514.05185000000029</v>
      </c>
      <c r="I2180" s="32">
        <f>MAX($H$19:H2180)</f>
        <v>541.91003000000012</v>
      </c>
      <c r="J2180" s="33">
        <f t="shared" si="137"/>
        <v>-27.858179999999834</v>
      </c>
      <c r="K2180" s="34">
        <f t="shared" si="138"/>
        <v>1.3335872646176306E-3</v>
      </c>
      <c r="L2180" s="47"/>
    </row>
    <row r="2181" spans="1:12" x14ac:dyDescent="0.25">
      <c r="A2181" s="73" t="s">
        <v>111</v>
      </c>
      <c r="B2181" s="74" t="s">
        <v>119</v>
      </c>
      <c r="C2181" s="75">
        <v>45167.666666666664</v>
      </c>
      <c r="D2181" s="74">
        <v>6.19</v>
      </c>
      <c r="E2181" s="76"/>
      <c r="F2181" s="77">
        <v>6.5571000000000002</v>
      </c>
      <c r="G2181" s="31">
        <f t="shared" si="139"/>
        <v>0.65571000000000002</v>
      </c>
      <c r="H2181" s="32">
        <f t="shared" si="136"/>
        <v>514.70756000000029</v>
      </c>
      <c r="I2181" s="32">
        <f>MAX($H$19:H2181)</f>
        <v>541.91003000000012</v>
      </c>
      <c r="J2181" s="33">
        <f t="shared" si="137"/>
        <v>-27.202469999999835</v>
      </c>
      <c r="K2181" s="34">
        <f t="shared" si="138"/>
        <v>1.2755717151877732E-3</v>
      </c>
      <c r="L2181" s="47"/>
    </row>
    <row r="2182" spans="1:12" x14ac:dyDescent="0.25">
      <c r="A2182" s="73" t="s">
        <v>112</v>
      </c>
      <c r="B2182" s="74" t="s">
        <v>119</v>
      </c>
      <c r="C2182" s="75">
        <v>45167.666666666664</v>
      </c>
      <c r="D2182" s="74"/>
      <c r="E2182" s="76"/>
      <c r="F2182" s="77">
        <v>6.7569000000000008</v>
      </c>
      <c r="G2182" s="31">
        <f t="shared" si="139"/>
        <v>0.67569000000000012</v>
      </c>
      <c r="H2182" s="32">
        <f t="shared" si="136"/>
        <v>515.38325000000032</v>
      </c>
      <c r="I2182" s="32">
        <f>MAX($H$19:H2182)</f>
        <v>541.91003000000012</v>
      </c>
      <c r="J2182" s="33">
        <f t="shared" si="137"/>
        <v>-26.526779999999803</v>
      </c>
      <c r="K2182" s="34">
        <f t="shared" si="138"/>
        <v>1.3127648639938982E-3</v>
      </c>
      <c r="L2182" s="47"/>
    </row>
    <row r="2183" spans="1:12" x14ac:dyDescent="0.25">
      <c r="A2183" s="73" t="s">
        <v>113</v>
      </c>
      <c r="B2183" s="74" t="s">
        <v>119</v>
      </c>
      <c r="C2183" s="75">
        <v>45167.666666666664</v>
      </c>
      <c r="D2183" s="74">
        <v>0.53480000000000005</v>
      </c>
      <c r="E2183" s="76"/>
      <c r="F2183" s="77">
        <v>6.8765000000000001</v>
      </c>
      <c r="G2183" s="31">
        <f t="shared" si="139"/>
        <v>0.68765000000000009</v>
      </c>
      <c r="H2183" s="32">
        <f t="shared" si="136"/>
        <v>516.07090000000028</v>
      </c>
      <c r="I2183" s="32">
        <f>MAX($H$19:H2183)</f>
        <v>541.91003000000012</v>
      </c>
      <c r="J2183" s="33">
        <f t="shared" si="137"/>
        <v>-25.839129999999841</v>
      </c>
      <c r="K2183" s="34">
        <f t="shared" si="138"/>
        <v>1.3342498034230044E-3</v>
      </c>
      <c r="L2183" s="47"/>
    </row>
    <row r="2184" spans="1:12" x14ac:dyDescent="0.25">
      <c r="A2184" s="73" t="s">
        <v>111</v>
      </c>
      <c r="B2184" s="74" t="s">
        <v>119</v>
      </c>
      <c r="C2184" s="75">
        <v>45169.5</v>
      </c>
      <c r="D2184" s="74">
        <v>6.04</v>
      </c>
      <c r="E2184" s="76"/>
      <c r="F2184" s="77">
        <v>-20.060400000000001</v>
      </c>
      <c r="G2184" s="31">
        <f t="shared" si="139"/>
        <v>-2.00604</v>
      </c>
      <c r="H2184" s="32">
        <f t="shared" si="136"/>
        <v>514.06486000000029</v>
      </c>
      <c r="I2184" s="32">
        <f>MAX($H$19:H2184)</f>
        <v>541.91003000000012</v>
      </c>
      <c r="J2184" s="33">
        <f t="shared" si="137"/>
        <v>-27.845169999999825</v>
      </c>
      <c r="K2184" s="34">
        <f t="shared" si="138"/>
        <v>-3.8871403134723703E-3</v>
      </c>
      <c r="L2184" s="47"/>
    </row>
    <row r="2185" spans="1:12" x14ac:dyDescent="0.25">
      <c r="A2185" s="73" t="s">
        <v>111</v>
      </c>
      <c r="B2185" s="74" t="s">
        <v>120</v>
      </c>
      <c r="C2185" s="75">
        <v>45169.916666666664</v>
      </c>
      <c r="D2185" s="74">
        <v>5.8310000000000004</v>
      </c>
      <c r="E2185" s="76"/>
      <c r="F2185" s="77">
        <v>-20.249600000000001</v>
      </c>
      <c r="G2185" s="31">
        <f t="shared" si="139"/>
        <v>-2.0249600000000001</v>
      </c>
      <c r="H2185" s="32">
        <f t="shared" si="136"/>
        <v>512.03990000000033</v>
      </c>
      <c r="I2185" s="32">
        <f>MAX($H$19:H2185)</f>
        <v>541.91003000000012</v>
      </c>
      <c r="J2185" s="33">
        <f t="shared" si="137"/>
        <v>-29.87012999999979</v>
      </c>
      <c r="K2185" s="34">
        <f t="shared" si="138"/>
        <v>-3.9391138308888518E-3</v>
      </c>
      <c r="L2185" s="47"/>
    </row>
    <row r="2186" spans="1:12" x14ac:dyDescent="0.25">
      <c r="A2186" s="73" t="s">
        <v>109</v>
      </c>
      <c r="B2186" s="74" t="s">
        <v>120</v>
      </c>
      <c r="C2186" s="75">
        <v>45173.666666666664</v>
      </c>
      <c r="D2186" s="74"/>
      <c r="E2186" s="76"/>
      <c r="F2186" s="77">
        <v>6.6901999999999999</v>
      </c>
      <c r="G2186" s="31">
        <f t="shared" si="139"/>
        <v>0.66902000000000006</v>
      </c>
      <c r="H2186" s="32">
        <f t="shared" si="136"/>
        <v>512.70892000000038</v>
      </c>
      <c r="I2186" s="32">
        <f>MAX($H$19:H2186)</f>
        <v>541.91003000000012</v>
      </c>
      <c r="J2186" s="33">
        <f t="shared" si="137"/>
        <v>-29.201109999999744</v>
      </c>
      <c r="K2186" s="34">
        <f t="shared" si="138"/>
        <v>1.3065778662952887E-3</v>
      </c>
      <c r="L2186" s="47"/>
    </row>
    <row r="2187" spans="1:12" x14ac:dyDescent="0.25">
      <c r="A2187" s="73" t="s">
        <v>110</v>
      </c>
      <c r="B2187" s="74" t="s">
        <v>120</v>
      </c>
      <c r="C2187" s="75">
        <v>45173.666666666664</v>
      </c>
      <c r="D2187" s="74">
        <v>1625.76</v>
      </c>
      <c r="E2187" s="76"/>
      <c r="F2187" s="77">
        <v>3.5543999999999998</v>
      </c>
      <c r="G2187" s="31">
        <f t="shared" si="139"/>
        <v>0.35543999999999998</v>
      </c>
      <c r="H2187" s="32">
        <f t="shared" si="136"/>
        <v>513.06436000000042</v>
      </c>
      <c r="I2187" s="32">
        <f>MAX($H$19:H2187)</f>
        <v>541.91003000000012</v>
      </c>
      <c r="J2187" s="33">
        <f t="shared" si="137"/>
        <v>-28.8456699999997</v>
      </c>
      <c r="K2187" s="34">
        <f t="shared" si="138"/>
        <v>6.9325885728699355E-4</v>
      </c>
      <c r="L2187" s="47"/>
    </row>
    <row r="2188" spans="1:12" x14ac:dyDescent="0.25">
      <c r="A2188" s="73" t="s">
        <v>108</v>
      </c>
      <c r="B2188" s="74" t="s">
        <v>120</v>
      </c>
      <c r="C2188" s="75">
        <v>45173.916666666664</v>
      </c>
      <c r="D2188" s="74">
        <v>0.25412000000000001</v>
      </c>
      <c r="E2188" s="76">
        <v>411522</v>
      </c>
      <c r="F2188" s="77">
        <v>-20.2468</v>
      </c>
      <c r="G2188" s="31">
        <f t="shared" si="139"/>
        <v>-2.02468</v>
      </c>
      <c r="H2188" s="32">
        <f t="shared" si="136"/>
        <v>511.03968000000043</v>
      </c>
      <c r="I2188" s="32">
        <f>MAX($H$19:H2188)</f>
        <v>541.91003000000012</v>
      </c>
      <c r="J2188" s="33">
        <f t="shared" si="137"/>
        <v>-30.870349999999689</v>
      </c>
      <c r="K2188" s="34">
        <f t="shared" si="138"/>
        <v>-3.9462495504462014E-3</v>
      </c>
      <c r="L2188" s="47"/>
    </row>
    <row r="2189" spans="1:12" x14ac:dyDescent="0.25">
      <c r="A2189" s="73" t="s">
        <v>111</v>
      </c>
      <c r="B2189" s="74" t="s">
        <v>119</v>
      </c>
      <c r="C2189" s="75">
        <v>45174.5</v>
      </c>
      <c r="D2189" s="74">
        <v>6.0819999999999999</v>
      </c>
      <c r="E2189" s="76"/>
      <c r="F2189" s="77">
        <v>12.733600000000001</v>
      </c>
      <c r="G2189" s="31">
        <f t="shared" si="139"/>
        <v>1.2733600000000003</v>
      </c>
      <c r="H2189" s="32">
        <f t="shared" si="136"/>
        <v>512.31304000000046</v>
      </c>
      <c r="I2189" s="32">
        <f>MAX($H$19:H2189)</f>
        <v>541.91003000000012</v>
      </c>
      <c r="J2189" s="33">
        <f t="shared" si="137"/>
        <v>-29.596989999999664</v>
      </c>
      <c r="K2189" s="34">
        <f t="shared" si="138"/>
        <v>2.4917047537287296E-3</v>
      </c>
      <c r="L2189" s="47"/>
    </row>
    <row r="2190" spans="1:12" x14ac:dyDescent="0.25">
      <c r="A2190" s="73" t="s">
        <v>108</v>
      </c>
      <c r="B2190" s="74" t="s">
        <v>119</v>
      </c>
      <c r="C2190" s="75">
        <v>45174.666666666664</v>
      </c>
      <c r="D2190" s="74">
        <v>0.25779000000000002</v>
      </c>
      <c r="E2190" s="76">
        <v>408997</v>
      </c>
      <c r="F2190" s="77">
        <v>-20.040800000000001</v>
      </c>
      <c r="G2190" s="31">
        <f t="shared" si="139"/>
        <v>-2.0040800000000001</v>
      </c>
      <c r="H2190" s="32">
        <f t="shared" si="136"/>
        <v>510.30896000000047</v>
      </c>
      <c r="I2190" s="32">
        <f>MAX($H$19:H2190)</f>
        <v>541.91003000000012</v>
      </c>
      <c r="J2190" s="33">
        <f t="shared" si="137"/>
        <v>-31.601069999999652</v>
      </c>
      <c r="K2190" s="34">
        <f t="shared" si="138"/>
        <v>-3.9118270345022133E-3</v>
      </c>
      <c r="L2190" s="47"/>
    </row>
    <row r="2191" spans="1:12" x14ac:dyDescent="0.25">
      <c r="A2191" s="73" t="s">
        <v>109</v>
      </c>
      <c r="B2191" s="74" t="s">
        <v>120</v>
      </c>
      <c r="C2191" s="75">
        <v>45175.666666666664</v>
      </c>
      <c r="D2191" s="74"/>
      <c r="E2191" s="76"/>
      <c r="F2191" s="77">
        <v>-3.3577999999999997</v>
      </c>
      <c r="G2191" s="31">
        <f t="shared" si="139"/>
        <v>-0.33577999999999997</v>
      </c>
      <c r="H2191" s="32">
        <f t="shared" si="136"/>
        <v>509.97318000000047</v>
      </c>
      <c r="I2191" s="32">
        <f>MAX($H$19:H2191)</f>
        <v>541.91003000000012</v>
      </c>
      <c r="J2191" s="33">
        <f t="shared" si="137"/>
        <v>-31.936849999999652</v>
      </c>
      <c r="K2191" s="34">
        <f t="shared" si="138"/>
        <v>-6.5799354179474356E-4</v>
      </c>
      <c r="L2191" s="47"/>
    </row>
    <row r="2192" spans="1:12" x14ac:dyDescent="0.25">
      <c r="A2192" s="73" t="s">
        <v>109</v>
      </c>
      <c r="B2192" s="74" t="s">
        <v>119</v>
      </c>
      <c r="C2192" s="75">
        <v>45175.75</v>
      </c>
      <c r="D2192" s="74"/>
      <c r="E2192" s="76"/>
      <c r="F2192" s="77">
        <v>-19.737000000000002</v>
      </c>
      <c r="G2192" s="31">
        <f t="shared" si="139"/>
        <v>-1.9737000000000002</v>
      </c>
      <c r="H2192" s="32">
        <f t="shared" si="136"/>
        <v>507.99948000000046</v>
      </c>
      <c r="I2192" s="32">
        <f>MAX($H$19:H2192)</f>
        <v>541.91003000000012</v>
      </c>
      <c r="J2192" s="33">
        <f t="shared" si="137"/>
        <v>-33.91054999999966</v>
      </c>
      <c r="K2192" s="34">
        <f t="shared" si="138"/>
        <v>-3.8702035271737101E-3</v>
      </c>
      <c r="L2192" s="47"/>
    </row>
    <row r="2193" spans="1:12" x14ac:dyDescent="0.25">
      <c r="A2193" s="73" t="s">
        <v>111</v>
      </c>
      <c r="B2193" s="74" t="s">
        <v>119</v>
      </c>
      <c r="C2193" s="75">
        <v>45175.916666666664</v>
      </c>
      <c r="D2193" s="74">
        <v>6.2690000000000001</v>
      </c>
      <c r="E2193" s="76"/>
      <c r="F2193" s="77">
        <v>6.7609000000000004</v>
      </c>
      <c r="G2193" s="31">
        <f t="shared" si="139"/>
        <v>0.67609000000000008</v>
      </c>
      <c r="H2193" s="32">
        <f t="shared" si="136"/>
        <v>508.67557000000045</v>
      </c>
      <c r="I2193" s="32">
        <f>MAX($H$19:H2193)</f>
        <v>541.91003000000012</v>
      </c>
      <c r="J2193" s="33">
        <f t="shared" si="137"/>
        <v>-33.234459999999672</v>
      </c>
      <c r="K2193" s="34">
        <f t="shared" si="138"/>
        <v>1.3308871890971297E-3</v>
      </c>
      <c r="L2193" s="47"/>
    </row>
    <row r="2194" spans="1:12" x14ac:dyDescent="0.25">
      <c r="A2194" s="73" t="s">
        <v>108</v>
      </c>
      <c r="B2194" s="74" t="s">
        <v>119</v>
      </c>
      <c r="C2194" s="75">
        <v>45176</v>
      </c>
      <c r="D2194" s="74">
        <v>0.25733</v>
      </c>
      <c r="E2194" s="76">
        <v>399201</v>
      </c>
      <c r="F2194" s="77">
        <v>-17.964000000000002</v>
      </c>
      <c r="G2194" s="31">
        <f t="shared" si="139"/>
        <v>-1.7964000000000002</v>
      </c>
      <c r="H2194" s="32">
        <f t="shared" si="136"/>
        <v>506.87917000000044</v>
      </c>
      <c r="I2194" s="32">
        <f>MAX($H$19:H2194)</f>
        <v>541.91003000000012</v>
      </c>
      <c r="J2194" s="33">
        <f t="shared" si="137"/>
        <v>-35.030859999999677</v>
      </c>
      <c r="K2194" s="34">
        <f t="shared" si="138"/>
        <v>-3.5315240321055485E-3</v>
      </c>
      <c r="L2194" s="47"/>
    </row>
    <row r="2195" spans="1:12" x14ac:dyDescent="0.25">
      <c r="A2195" s="73" t="s">
        <v>112</v>
      </c>
      <c r="B2195" s="74" t="s">
        <v>119</v>
      </c>
      <c r="C2195" s="75">
        <v>45176.166666666664</v>
      </c>
      <c r="D2195" s="74"/>
      <c r="E2195" s="76"/>
      <c r="F2195" s="77">
        <v>-20.011800000000001</v>
      </c>
      <c r="G2195" s="31">
        <f t="shared" si="139"/>
        <v>-2.0011800000000002</v>
      </c>
      <c r="H2195" s="32">
        <f t="shared" si="136"/>
        <v>504.87799000000047</v>
      </c>
      <c r="I2195" s="32">
        <f>MAX($H$19:H2195)</f>
        <v>541.91003000000012</v>
      </c>
      <c r="J2195" s="33">
        <f t="shared" si="137"/>
        <v>-37.032039999999654</v>
      </c>
      <c r="K2195" s="34">
        <f t="shared" si="138"/>
        <v>-3.9480415026720284E-3</v>
      </c>
      <c r="L2195" s="47"/>
    </row>
    <row r="2196" spans="1:12" x14ac:dyDescent="0.25">
      <c r="A2196" s="73" t="s">
        <v>108</v>
      </c>
      <c r="B2196" s="74" t="s">
        <v>120</v>
      </c>
      <c r="C2196" s="75">
        <v>45176.5</v>
      </c>
      <c r="D2196" s="74">
        <v>0.25356000000000001</v>
      </c>
      <c r="E2196" s="76">
        <v>453514</v>
      </c>
      <c r="F2196" s="77">
        <v>-19.864000000000001</v>
      </c>
      <c r="G2196" s="31">
        <f t="shared" si="139"/>
        <v>-1.9864000000000002</v>
      </c>
      <c r="H2196" s="32">
        <f t="shared" si="136"/>
        <v>502.89159000000046</v>
      </c>
      <c r="I2196" s="32">
        <f>MAX($H$19:H2196)</f>
        <v>541.91003000000012</v>
      </c>
      <c r="J2196" s="33">
        <f t="shared" si="137"/>
        <v>-39.018439999999657</v>
      </c>
      <c r="K2196" s="34">
        <f t="shared" si="138"/>
        <v>-3.9344159170020543E-3</v>
      </c>
      <c r="L2196" s="47"/>
    </row>
    <row r="2197" spans="1:12" x14ac:dyDescent="0.25">
      <c r="A2197" s="73" t="s">
        <v>113</v>
      </c>
      <c r="B2197" s="74" t="s">
        <v>120</v>
      </c>
      <c r="C2197" s="75">
        <v>45176.5</v>
      </c>
      <c r="D2197" s="74">
        <v>0.49790000000000001</v>
      </c>
      <c r="E2197" s="76"/>
      <c r="F2197" s="77">
        <v>-20.096600000000002</v>
      </c>
      <c r="G2197" s="31">
        <f t="shared" si="139"/>
        <v>-2.0096600000000002</v>
      </c>
      <c r="H2197" s="32">
        <f t="shared" si="136"/>
        <v>500.88193000000047</v>
      </c>
      <c r="I2197" s="32">
        <f>MAX($H$19:H2197)</f>
        <v>541.91003000000012</v>
      </c>
      <c r="J2197" s="33">
        <f t="shared" si="137"/>
        <v>-41.028099999999654</v>
      </c>
      <c r="K2197" s="34">
        <f t="shared" si="138"/>
        <v>-3.9962092028621443E-3</v>
      </c>
      <c r="L2197" s="47"/>
    </row>
    <row r="2198" spans="1:12" x14ac:dyDescent="0.25">
      <c r="A2198" s="73" t="s">
        <v>110</v>
      </c>
      <c r="B2198" s="74" t="s">
        <v>120</v>
      </c>
      <c r="C2198" s="75">
        <v>45176.583333333336</v>
      </c>
      <c r="D2198" s="74">
        <v>1624.9</v>
      </c>
      <c r="E2198" s="76"/>
      <c r="F2198" s="77">
        <v>-19.987000000000002</v>
      </c>
      <c r="G2198" s="31">
        <f t="shared" si="139"/>
        <v>-1.9987000000000004</v>
      </c>
      <c r="H2198" s="32">
        <f t="shared" si="136"/>
        <v>498.88323000000048</v>
      </c>
      <c r="I2198" s="32">
        <f>MAX($H$19:H2198)</f>
        <v>541.91003000000012</v>
      </c>
      <c r="J2198" s="33">
        <f t="shared" si="137"/>
        <v>-43.026799999999639</v>
      </c>
      <c r="K2198" s="34">
        <f t="shared" si="138"/>
        <v>-3.9903615608571918E-3</v>
      </c>
      <c r="L2198" s="47"/>
    </row>
    <row r="2199" spans="1:12" x14ac:dyDescent="0.25">
      <c r="A2199" s="73" t="s">
        <v>112</v>
      </c>
      <c r="B2199" s="74" t="s">
        <v>120</v>
      </c>
      <c r="C2199" s="75">
        <v>45176.583333333336</v>
      </c>
      <c r="D2199" s="74"/>
      <c r="E2199" s="76"/>
      <c r="F2199" s="77">
        <v>-20.860199999999999</v>
      </c>
      <c r="G2199" s="31">
        <f t="shared" si="139"/>
        <v>-2.08602</v>
      </c>
      <c r="H2199" s="32">
        <f t="shared" si="136"/>
        <v>496.79721000000046</v>
      </c>
      <c r="I2199" s="32">
        <f>MAX($H$19:H2199)</f>
        <v>541.91003000000012</v>
      </c>
      <c r="J2199" s="33">
        <f t="shared" si="137"/>
        <v>-45.112819999999658</v>
      </c>
      <c r="K2199" s="34">
        <f t="shared" si="138"/>
        <v>-4.1813792778723213E-3</v>
      </c>
      <c r="L2199" s="47"/>
    </row>
    <row r="2200" spans="1:12" x14ac:dyDescent="0.25">
      <c r="A2200" s="73" t="s">
        <v>110</v>
      </c>
      <c r="B2200" s="74" t="s">
        <v>119</v>
      </c>
      <c r="C2200" s="75">
        <v>45176.916666666664</v>
      </c>
      <c r="D2200" s="74">
        <v>1645.91</v>
      </c>
      <c r="E2200" s="76"/>
      <c r="F2200" s="77">
        <v>6.6670000000000007</v>
      </c>
      <c r="G2200" s="31">
        <f t="shared" si="139"/>
        <v>0.66670000000000007</v>
      </c>
      <c r="H2200" s="32">
        <f t="shared" si="136"/>
        <v>497.46391000000045</v>
      </c>
      <c r="I2200" s="32">
        <f>MAX($H$19:H2200)</f>
        <v>541.91003000000012</v>
      </c>
      <c r="J2200" s="33">
        <f t="shared" si="137"/>
        <v>-44.446119999999667</v>
      </c>
      <c r="K2200" s="34">
        <f t="shared" si="138"/>
        <v>1.3419962644314332E-3</v>
      </c>
      <c r="L2200" s="47"/>
    </row>
    <row r="2201" spans="1:12" x14ac:dyDescent="0.25">
      <c r="A2201" s="73" t="s">
        <v>113</v>
      </c>
      <c r="B2201" s="74" t="s">
        <v>119</v>
      </c>
      <c r="C2201" s="75">
        <v>45176.916666666664</v>
      </c>
      <c r="D2201" s="74">
        <v>0.50439999999999996</v>
      </c>
      <c r="E2201" s="76"/>
      <c r="F2201" s="77">
        <v>-20.140999999999998</v>
      </c>
      <c r="G2201" s="31">
        <f t="shared" si="139"/>
        <v>-2.0141</v>
      </c>
      <c r="H2201" s="32">
        <f t="shared" ref="H2201:H2264" si="140">(H2200+G2201)</f>
        <v>495.44981000000047</v>
      </c>
      <c r="I2201" s="32">
        <f>MAX($H$19:H2201)</f>
        <v>541.91003000000012</v>
      </c>
      <c r="J2201" s="33">
        <f t="shared" ref="J2201:J2264" si="141">(H2201-I2201)</f>
        <v>-46.460219999999651</v>
      </c>
      <c r="K2201" s="34">
        <f t="shared" si="138"/>
        <v>-4.0487359173452253E-3</v>
      </c>
      <c r="L2201" s="47"/>
    </row>
    <row r="2202" spans="1:12" x14ac:dyDescent="0.25">
      <c r="A2202" s="73" t="s">
        <v>110</v>
      </c>
      <c r="B2202" s="74" t="s">
        <v>120</v>
      </c>
      <c r="C2202" s="75">
        <v>45177.5</v>
      </c>
      <c r="D2202" s="74">
        <v>1625.2</v>
      </c>
      <c r="E2202" s="76"/>
      <c r="F2202" s="77">
        <v>-9.0115999999999996</v>
      </c>
      <c r="G2202" s="31">
        <f t="shared" si="139"/>
        <v>-0.90115999999999996</v>
      </c>
      <c r="H2202" s="32">
        <f t="shared" si="140"/>
        <v>494.54865000000046</v>
      </c>
      <c r="I2202" s="32">
        <f>MAX($H$19:H2202)</f>
        <v>541.91003000000012</v>
      </c>
      <c r="J2202" s="33">
        <f t="shared" si="141"/>
        <v>-47.361379999999656</v>
      </c>
      <c r="K2202" s="34">
        <f t="shared" si="138"/>
        <v>-1.8188724302871107E-3</v>
      </c>
      <c r="L2202" s="47"/>
    </row>
    <row r="2203" spans="1:12" x14ac:dyDescent="0.25">
      <c r="A2203" s="73" t="s">
        <v>113</v>
      </c>
      <c r="B2203" s="74" t="s">
        <v>120</v>
      </c>
      <c r="C2203" s="75">
        <v>45177.5</v>
      </c>
      <c r="D2203" s="74">
        <v>0.498</v>
      </c>
      <c r="E2203" s="76"/>
      <c r="F2203" s="77">
        <v>-20.662800000000001</v>
      </c>
      <c r="G2203" s="31">
        <f t="shared" si="139"/>
        <v>-2.0662800000000003</v>
      </c>
      <c r="H2203" s="32">
        <f t="shared" si="140"/>
        <v>492.48237000000046</v>
      </c>
      <c r="I2203" s="32">
        <f>MAX($H$19:H2203)</f>
        <v>541.91003000000012</v>
      </c>
      <c r="J2203" s="33">
        <f t="shared" si="141"/>
        <v>-49.427659999999662</v>
      </c>
      <c r="K2203" s="34">
        <f t="shared" si="138"/>
        <v>-4.1781127094372428E-3</v>
      </c>
      <c r="L2203" s="47"/>
    </row>
    <row r="2204" spans="1:12" x14ac:dyDescent="0.25">
      <c r="A2204" s="73" t="s">
        <v>108</v>
      </c>
      <c r="B2204" s="74" t="s">
        <v>120</v>
      </c>
      <c r="C2204" s="75">
        <v>45177.75</v>
      </c>
      <c r="D2204" s="74">
        <v>0.25379000000000002</v>
      </c>
      <c r="E2204" s="76">
        <v>441501</v>
      </c>
      <c r="F2204" s="77">
        <v>-12.273800000000001</v>
      </c>
      <c r="G2204" s="31">
        <f t="shared" si="139"/>
        <v>-1.2273800000000001</v>
      </c>
      <c r="H2204" s="32">
        <f t="shared" si="140"/>
        <v>491.25499000000048</v>
      </c>
      <c r="I2204" s="32">
        <f>MAX($H$19:H2204)</f>
        <v>541.91003000000012</v>
      </c>
      <c r="J2204" s="33">
        <f t="shared" si="141"/>
        <v>-50.655039999999644</v>
      </c>
      <c r="K2204" s="34">
        <f t="shared" ref="K2204:K2267" si="142">(H2204/H2203)-1</f>
        <v>-2.4922313462713008E-3</v>
      </c>
      <c r="L2204" s="47"/>
    </row>
    <row r="2205" spans="1:12" x14ac:dyDescent="0.25">
      <c r="A2205" s="73" t="s">
        <v>113</v>
      </c>
      <c r="B2205" s="74" t="s">
        <v>119</v>
      </c>
      <c r="C2205" s="75">
        <v>45177.916666666664</v>
      </c>
      <c r="D2205" s="74">
        <v>0.50449999999999995</v>
      </c>
      <c r="E2205" s="76"/>
      <c r="F2205" s="77">
        <v>-4.0039999999999996</v>
      </c>
      <c r="G2205" s="31">
        <f t="shared" si="139"/>
        <v>-0.40039999999999998</v>
      </c>
      <c r="H2205" s="32">
        <f t="shared" si="140"/>
        <v>490.85459000000048</v>
      </c>
      <c r="I2205" s="32">
        <f>MAX($H$19:H2205)</f>
        <v>541.91003000000012</v>
      </c>
      <c r="J2205" s="33">
        <f t="shared" si="141"/>
        <v>-51.055439999999635</v>
      </c>
      <c r="K2205" s="34">
        <f t="shared" si="142"/>
        <v>-8.1505533409442776E-4</v>
      </c>
      <c r="L2205" s="47"/>
    </row>
    <row r="2206" spans="1:12" x14ac:dyDescent="0.25">
      <c r="A2206" s="73" t="s">
        <v>108</v>
      </c>
      <c r="B2206" s="74" t="s">
        <v>120</v>
      </c>
      <c r="C2206" s="75">
        <v>45179.083333333336</v>
      </c>
      <c r="D2206" s="74">
        <v>0.25112000000000001</v>
      </c>
      <c r="E2206" s="76">
        <v>550964</v>
      </c>
      <c r="F2206" s="77">
        <v>16.363699999999998</v>
      </c>
      <c r="G2206" s="31">
        <f t="shared" si="139"/>
        <v>1.6363699999999999</v>
      </c>
      <c r="H2206" s="32">
        <f t="shared" si="140"/>
        <v>492.49096000000048</v>
      </c>
      <c r="I2206" s="32">
        <f>MAX($H$19:H2206)</f>
        <v>541.91003000000012</v>
      </c>
      <c r="J2206" s="33">
        <f t="shared" si="141"/>
        <v>-49.419069999999635</v>
      </c>
      <c r="K2206" s="34">
        <f t="shared" si="142"/>
        <v>3.3337164067264169E-3</v>
      </c>
      <c r="L2206" s="47"/>
    </row>
    <row r="2207" spans="1:12" x14ac:dyDescent="0.25">
      <c r="A2207" s="73" t="s">
        <v>113</v>
      </c>
      <c r="B2207" s="74" t="s">
        <v>120</v>
      </c>
      <c r="C2207" s="75">
        <v>45179.25</v>
      </c>
      <c r="D2207" s="74">
        <v>0.49919999999999998</v>
      </c>
      <c r="E2207" s="76">
        <v>275482</v>
      </c>
      <c r="F2207" s="77">
        <v>7.1626000000000003</v>
      </c>
      <c r="G2207" s="31">
        <f t="shared" si="139"/>
        <v>0.71626000000000012</v>
      </c>
      <c r="H2207" s="32">
        <f t="shared" si="140"/>
        <v>493.20722000000046</v>
      </c>
      <c r="I2207" s="32">
        <f>MAX($H$19:H2207)</f>
        <v>541.91003000000012</v>
      </c>
      <c r="J2207" s="33">
        <f t="shared" si="141"/>
        <v>-48.702809999999658</v>
      </c>
      <c r="K2207" s="34">
        <f t="shared" si="142"/>
        <v>1.4543617206699277E-3</v>
      </c>
      <c r="L2207" s="47"/>
    </row>
    <row r="2208" spans="1:12" x14ac:dyDescent="0.25">
      <c r="A2208" s="73" t="s">
        <v>113</v>
      </c>
      <c r="B2208" s="74" t="s">
        <v>120</v>
      </c>
      <c r="C2208" s="75">
        <v>45180.416666666664</v>
      </c>
      <c r="D2208" s="74">
        <v>0.47920000000000001</v>
      </c>
      <c r="E2208" s="76"/>
      <c r="F2208" s="77">
        <v>11.931399999999998</v>
      </c>
      <c r="G2208" s="31">
        <f t="shared" si="139"/>
        <v>1.1931399999999999</v>
      </c>
      <c r="H2208" s="32">
        <f t="shared" si="140"/>
        <v>494.40036000000049</v>
      </c>
      <c r="I2208" s="32">
        <f>MAX($H$19:H2208)</f>
        <v>541.91003000000012</v>
      </c>
      <c r="J2208" s="33">
        <f t="shared" si="141"/>
        <v>-47.50966999999963</v>
      </c>
      <c r="K2208" s="34">
        <f t="shared" si="142"/>
        <v>2.4191454455999573E-3</v>
      </c>
      <c r="L2208" s="47"/>
    </row>
    <row r="2209" spans="1:12" x14ac:dyDescent="0.25">
      <c r="A2209" s="73" t="s">
        <v>110</v>
      </c>
      <c r="B2209" s="74" t="s">
        <v>120</v>
      </c>
      <c r="C2209" s="75">
        <v>45180.5</v>
      </c>
      <c r="D2209" s="74">
        <v>1586.13</v>
      </c>
      <c r="E2209" s="76"/>
      <c r="F2209" s="77">
        <v>27.0214</v>
      </c>
      <c r="G2209" s="31">
        <f t="shared" si="139"/>
        <v>2.70214</v>
      </c>
      <c r="H2209" s="32">
        <f t="shared" si="140"/>
        <v>497.10250000000048</v>
      </c>
      <c r="I2209" s="32">
        <f>MAX($H$19:H2209)</f>
        <v>541.91003000000012</v>
      </c>
      <c r="J2209" s="33">
        <f t="shared" si="141"/>
        <v>-44.807529999999645</v>
      </c>
      <c r="K2209" s="34">
        <f t="shared" si="142"/>
        <v>5.4654895477825871E-3</v>
      </c>
      <c r="L2209" s="47"/>
    </row>
    <row r="2210" spans="1:12" x14ac:dyDescent="0.25">
      <c r="A2210" s="73" t="s">
        <v>112</v>
      </c>
      <c r="B2210" s="74" t="s">
        <v>120</v>
      </c>
      <c r="C2210" s="75">
        <v>45180.5</v>
      </c>
      <c r="D2210" s="74"/>
      <c r="E2210" s="76"/>
      <c r="F2210" s="77">
        <v>6.7020999999999988</v>
      </c>
      <c r="G2210" s="31">
        <f t="shared" si="139"/>
        <v>0.67020999999999997</v>
      </c>
      <c r="H2210" s="32">
        <f t="shared" si="140"/>
        <v>497.77271000000047</v>
      </c>
      <c r="I2210" s="32">
        <f>MAX($H$19:H2210)</f>
        <v>541.91003000000012</v>
      </c>
      <c r="J2210" s="33">
        <f t="shared" si="141"/>
        <v>-44.137319999999647</v>
      </c>
      <c r="K2210" s="34">
        <f t="shared" si="142"/>
        <v>1.3482330102947415E-3</v>
      </c>
      <c r="L2210" s="47"/>
    </row>
    <row r="2211" spans="1:12" x14ac:dyDescent="0.25">
      <c r="A2211" s="73" t="s">
        <v>109</v>
      </c>
      <c r="B2211" s="74" t="s">
        <v>120</v>
      </c>
      <c r="C2211" s="75">
        <v>45180.583333333336</v>
      </c>
      <c r="D2211" s="74"/>
      <c r="E2211" s="76"/>
      <c r="F2211" s="77">
        <v>30.437199999999997</v>
      </c>
      <c r="G2211" s="31">
        <f t="shared" si="139"/>
        <v>3.04372</v>
      </c>
      <c r="H2211" s="32">
        <f t="shared" si="140"/>
        <v>500.81643000000048</v>
      </c>
      <c r="I2211" s="32">
        <f>MAX($H$19:H2211)</f>
        <v>541.91003000000012</v>
      </c>
      <c r="J2211" s="33">
        <f t="shared" si="141"/>
        <v>-41.09359999999964</v>
      </c>
      <c r="K2211" s="34">
        <f t="shared" si="142"/>
        <v>6.1146783237675528E-3</v>
      </c>
      <c r="L2211" s="47"/>
    </row>
    <row r="2212" spans="1:12" x14ac:dyDescent="0.25">
      <c r="A2212" s="73" t="s">
        <v>108</v>
      </c>
      <c r="B2212" s="74" t="s">
        <v>120</v>
      </c>
      <c r="C2212" s="75">
        <v>45180.666666666664</v>
      </c>
      <c r="D2212" s="74">
        <v>0.24310999999999999</v>
      </c>
      <c r="E2212" s="76">
        <v>318979</v>
      </c>
      <c r="F2212" s="77">
        <v>13.3971</v>
      </c>
      <c r="G2212" s="31">
        <f t="shared" si="139"/>
        <v>1.3397100000000002</v>
      </c>
      <c r="H2212" s="32">
        <f t="shared" si="140"/>
        <v>502.15614000000051</v>
      </c>
      <c r="I2212" s="32">
        <f>MAX($H$19:H2212)</f>
        <v>541.91003000000012</v>
      </c>
      <c r="J2212" s="33">
        <f t="shared" si="141"/>
        <v>-39.753889999999615</v>
      </c>
      <c r="K2212" s="34">
        <f t="shared" si="142"/>
        <v>2.6750520145675249E-3</v>
      </c>
      <c r="L2212" s="47"/>
    </row>
    <row r="2213" spans="1:12" x14ac:dyDescent="0.25">
      <c r="A2213" s="73" t="s">
        <v>111</v>
      </c>
      <c r="B2213" s="74" t="s">
        <v>120</v>
      </c>
      <c r="C2213" s="75">
        <v>45180.666666666664</v>
      </c>
      <c r="D2213" s="74">
        <v>5.8550000000000004</v>
      </c>
      <c r="E2213" s="76"/>
      <c r="F2213" s="77">
        <v>6.6985000000000001</v>
      </c>
      <c r="G2213" s="31">
        <f t="shared" si="139"/>
        <v>0.66985000000000006</v>
      </c>
      <c r="H2213" s="32">
        <f t="shared" si="140"/>
        <v>502.8259900000005</v>
      </c>
      <c r="I2213" s="32">
        <f>MAX($H$19:H2213)</f>
        <v>541.91003000000012</v>
      </c>
      <c r="J2213" s="33">
        <f t="shared" si="141"/>
        <v>-39.084039999999618</v>
      </c>
      <c r="K2213" s="34">
        <f t="shared" si="142"/>
        <v>1.3339476442526532E-3</v>
      </c>
      <c r="L2213" s="47"/>
    </row>
    <row r="2214" spans="1:12" x14ac:dyDescent="0.25">
      <c r="A2214" s="73" t="s">
        <v>109</v>
      </c>
      <c r="B2214" s="74" t="s">
        <v>119</v>
      </c>
      <c r="C2214" s="75">
        <v>45183.583333333336</v>
      </c>
      <c r="D2214" s="74"/>
      <c r="E2214" s="76"/>
      <c r="F2214" s="77">
        <v>6.6238999999999999</v>
      </c>
      <c r="G2214" s="31">
        <f t="shared" si="139"/>
        <v>0.66239000000000003</v>
      </c>
      <c r="H2214" s="32">
        <f t="shared" si="140"/>
        <v>503.48838000000052</v>
      </c>
      <c r="I2214" s="32">
        <f>MAX($H$19:H2214)</f>
        <v>541.91003000000012</v>
      </c>
      <c r="J2214" s="33">
        <f t="shared" si="141"/>
        <v>-38.421649999999602</v>
      </c>
      <c r="K2214" s="34">
        <f t="shared" si="142"/>
        <v>1.3173344520238661E-3</v>
      </c>
      <c r="L2214" s="47"/>
    </row>
    <row r="2215" spans="1:12" x14ac:dyDescent="0.25">
      <c r="A2215" s="73" t="s">
        <v>111</v>
      </c>
      <c r="B2215" s="74" t="s">
        <v>119</v>
      </c>
      <c r="C2215" s="75">
        <v>45184.916666666664</v>
      </c>
      <c r="D2215" s="74">
        <v>6.2430000000000003</v>
      </c>
      <c r="E2215" s="76"/>
      <c r="F2215" s="77">
        <v>15.679300000000001</v>
      </c>
      <c r="G2215" s="31">
        <f t="shared" si="139"/>
        <v>1.5679300000000003</v>
      </c>
      <c r="H2215" s="32">
        <f t="shared" si="140"/>
        <v>505.05631000000051</v>
      </c>
      <c r="I2215" s="32">
        <f>MAX($H$19:H2215)</f>
        <v>541.91003000000012</v>
      </c>
      <c r="J2215" s="33">
        <f t="shared" si="141"/>
        <v>-36.853719999999612</v>
      </c>
      <c r="K2215" s="34">
        <f t="shared" si="142"/>
        <v>3.1141334383923969E-3</v>
      </c>
      <c r="L2215" s="47"/>
    </row>
    <row r="2216" spans="1:12" x14ac:dyDescent="0.25">
      <c r="A2216" s="73" t="s">
        <v>110</v>
      </c>
      <c r="B2216" s="74" t="s">
        <v>119</v>
      </c>
      <c r="C2216" s="75">
        <v>45185</v>
      </c>
      <c r="D2216" s="74">
        <v>1641.41</v>
      </c>
      <c r="E2216" s="76"/>
      <c r="F2216" s="77">
        <v>-7.3884000000000007</v>
      </c>
      <c r="G2216" s="31">
        <f t="shared" si="139"/>
        <v>-0.73884000000000016</v>
      </c>
      <c r="H2216" s="32">
        <f t="shared" si="140"/>
        <v>504.31747000000053</v>
      </c>
      <c r="I2216" s="32">
        <f>MAX($H$19:H2216)</f>
        <v>541.91003000000012</v>
      </c>
      <c r="J2216" s="33">
        <f t="shared" si="141"/>
        <v>-37.592559999999594</v>
      </c>
      <c r="K2216" s="34">
        <f t="shared" si="142"/>
        <v>-1.4628863858764385E-3</v>
      </c>
      <c r="L2216" s="47"/>
    </row>
    <row r="2217" spans="1:12" x14ac:dyDescent="0.25">
      <c r="A2217" s="73" t="s">
        <v>112</v>
      </c>
      <c r="B2217" s="74" t="s">
        <v>119</v>
      </c>
      <c r="C2217" s="75">
        <v>45185</v>
      </c>
      <c r="D2217" s="74"/>
      <c r="E2217" s="76"/>
      <c r="F2217" s="77">
        <v>6.6392999999999995</v>
      </c>
      <c r="G2217" s="31">
        <f t="shared" ref="G2217:G2280" si="143">(F2217*0.1)</f>
        <v>0.66393000000000002</v>
      </c>
      <c r="H2217" s="32">
        <f t="shared" si="140"/>
        <v>504.98140000000052</v>
      </c>
      <c r="I2217" s="32">
        <f>MAX($H$19:H2217)</f>
        <v>541.91003000000012</v>
      </c>
      <c r="J2217" s="33">
        <f t="shared" si="141"/>
        <v>-36.9286299999996</v>
      </c>
      <c r="K2217" s="34">
        <f t="shared" si="142"/>
        <v>1.3164921691093401E-3</v>
      </c>
      <c r="L2217" s="47"/>
    </row>
    <row r="2218" spans="1:12" x14ac:dyDescent="0.25">
      <c r="A2218" s="73" t="s">
        <v>108</v>
      </c>
      <c r="B2218" s="74" t="s">
        <v>120</v>
      </c>
      <c r="C2218" s="75">
        <v>45186.083333333336</v>
      </c>
      <c r="D2218" s="74">
        <v>0.24825</v>
      </c>
      <c r="E2218" s="76">
        <v>392156</v>
      </c>
      <c r="F2218" s="77">
        <v>-14.980399999999999</v>
      </c>
      <c r="G2218" s="31">
        <f t="shared" si="143"/>
        <v>-1.49804</v>
      </c>
      <c r="H2218" s="32">
        <f t="shared" si="140"/>
        <v>503.48336000000052</v>
      </c>
      <c r="I2218" s="32">
        <f>MAX($H$19:H2218)</f>
        <v>541.91003000000012</v>
      </c>
      <c r="J2218" s="33">
        <f t="shared" si="141"/>
        <v>-38.426669999999604</v>
      </c>
      <c r="K2218" s="34">
        <f t="shared" si="142"/>
        <v>-2.966525103696882E-3</v>
      </c>
      <c r="L2218" s="47"/>
    </row>
    <row r="2219" spans="1:12" x14ac:dyDescent="0.25">
      <c r="A2219" s="73" t="s">
        <v>110</v>
      </c>
      <c r="B2219" s="74" t="s">
        <v>120</v>
      </c>
      <c r="C2219" s="75">
        <v>45186.083333333336</v>
      </c>
      <c r="D2219" s="74">
        <v>1625.81</v>
      </c>
      <c r="E2219" s="76"/>
      <c r="F2219" s="77">
        <v>6.6132000000000009</v>
      </c>
      <c r="G2219" s="31">
        <f t="shared" si="143"/>
        <v>0.66132000000000013</v>
      </c>
      <c r="H2219" s="32">
        <f t="shared" si="140"/>
        <v>504.14468000000051</v>
      </c>
      <c r="I2219" s="32">
        <f>MAX($H$19:H2219)</f>
        <v>541.91003000000012</v>
      </c>
      <c r="J2219" s="33">
        <f t="shared" si="141"/>
        <v>-37.765349999999614</v>
      </c>
      <c r="K2219" s="34">
        <f t="shared" si="142"/>
        <v>1.3134892879080873E-3</v>
      </c>
      <c r="L2219" s="47"/>
    </row>
    <row r="2220" spans="1:12" x14ac:dyDescent="0.25">
      <c r="A2220" s="73" t="s">
        <v>109</v>
      </c>
      <c r="B2220" s="74" t="s">
        <v>120</v>
      </c>
      <c r="C2220" s="75">
        <v>45186.75</v>
      </c>
      <c r="D2220" s="74"/>
      <c r="E2220" s="76"/>
      <c r="F2220" s="77">
        <v>6.7039</v>
      </c>
      <c r="G2220" s="31">
        <f t="shared" si="143"/>
        <v>0.67039000000000004</v>
      </c>
      <c r="H2220" s="32">
        <f t="shared" si="140"/>
        <v>504.8150700000005</v>
      </c>
      <c r="I2220" s="32">
        <f>MAX($H$19:H2220)</f>
        <v>541.91003000000012</v>
      </c>
      <c r="J2220" s="33">
        <f t="shared" si="141"/>
        <v>-37.094959999999617</v>
      </c>
      <c r="K2220" s="34">
        <f t="shared" si="142"/>
        <v>1.3297571641537331E-3</v>
      </c>
      <c r="L2220" s="47"/>
    </row>
    <row r="2221" spans="1:12" x14ac:dyDescent="0.25">
      <c r="A2221" s="73" t="s">
        <v>111</v>
      </c>
      <c r="B2221" s="74" t="s">
        <v>119</v>
      </c>
      <c r="C2221" s="75">
        <v>45187.166666666664</v>
      </c>
      <c r="D2221" s="74">
        <v>6.6219999999999999</v>
      </c>
      <c r="E2221" s="76"/>
      <c r="F2221" s="77">
        <v>9.5188000000000006</v>
      </c>
      <c r="G2221" s="31">
        <f t="shared" si="143"/>
        <v>0.95188000000000006</v>
      </c>
      <c r="H2221" s="32">
        <f t="shared" si="140"/>
        <v>505.76695000000052</v>
      </c>
      <c r="I2221" s="32">
        <f>MAX($H$19:H2221)</f>
        <v>541.91003000000012</v>
      </c>
      <c r="J2221" s="33">
        <f t="shared" si="141"/>
        <v>-36.1430799999996</v>
      </c>
      <c r="K2221" s="34">
        <f t="shared" si="142"/>
        <v>1.885601394586045E-3</v>
      </c>
      <c r="L2221" s="47"/>
    </row>
    <row r="2222" spans="1:12" x14ac:dyDescent="0.25">
      <c r="A2222" s="73" t="s">
        <v>109</v>
      </c>
      <c r="B2222" s="74" t="s">
        <v>119</v>
      </c>
      <c r="C2222" s="75">
        <v>45187.25</v>
      </c>
      <c r="D2222" s="74"/>
      <c r="E2222" s="76"/>
      <c r="F2222" s="77">
        <v>35.844999999999999</v>
      </c>
      <c r="G2222" s="31">
        <f t="shared" si="143"/>
        <v>3.5845000000000002</v>
      </c>
      <c r="H2222" s="32">
        <f t="shared" si="140"/>
        <v>509.35145000000051</v>
      </c>
      <c r="I2222" s="32">
        <f>MAX($H$19:H2222)</f>
        <v>541.91003000000012</v>
      </c>
      <c r="J2222" s="33">
        <f t="shared" si="141"/>
        <v>-32.558579999999608</v>
      </c>
      <c r="K2222" s="34">
        <f t="shared" si="142"/>
        <v>7.0872562946233675E-3</v>
      </c>
      <c r="L2222" s="47"/>
    </row>
    <row r="2223" spans="1:12" x14ac:dyDescent="0.25">
      <c r="A2223" s="73" t="s">
        <v>108</v>
      </c>
      <c r="B2223" s="74" t="s">
        <v>119</v>
      </c>
      <c r="C2223" s="75">
        <v>45187.416666666664</v>
      </c>
      <c r="D2223" s="74">
        <v>0.25128</v>
      </c>
      <c r="E2223" s="76">
        <v>360360</v>
      </c>
      <c r="F2223" s="77">
        <v>7.3874000000000004</v>
      </c>
      <c r="G2223" s="31">
        <f t="shared" si="143"/>
        <v>0.73874000000000006</v>
      </c>
      <c r="H2223" s="32">
        <f t="shared" si="140"/>
        <v>510.09019000000052</v>
      </c>
      <c r="I2223" s="32">
        <f>MAX($H$19:H2223)</f>
        <v>541.91003000000012</v>
      </c>
      <c r="J2223" s="33">
        <f t="shared" si="141"/>
        <v>-31.819839999999601</v>
      </c>
      <c r="K2223" s="34">
        <f t="shared" si="142"/>
        <v>1.4503541709756096E-3</v>
      </c>
      <c r="L2223" s="47"/>
    </row>
    <row r="2224" spans="1:12" x14ac:dyDescent="0.25">
      <c r="A2224" s="73" t="s">
        <v>113</v>
      </c>
      <c r="B2224" s="74" t="s">
        <v>119</v>
      </c>
      <c r="C2224" s="75">
        <v>45187.5</v>
      </c>
      <c r="D2224" s="74">
        <v>0.50160000000000005</v>
      </c>
      <c r="E2224" s="76"/>
      <c r="F2224" s="77">
        <v>6.8627000000000002</v>
      </c>
      <c r="G2224" s="31">
        <f t="shared" si="143"/>
        <v>0.68627000000000005</v>
      </c>
      <c r="H2224" s="32">
        <f t="shared" si="140"/>
        <v>510.7764600000005</v>
      </c>
      <c r="I2224" s="32">
        <f>MAX($H$19:H2224)</f>
        <v>541.91003000000012</v>
      </c>
      <c r="J2224" s="33">
        <f t="shared" si="141"/>
        <v>-31.133569999999622</v>
      </c>
      <c r="K2224" s="34">
        <f t="shared" si="142"/>
        <v>1.3453895280752803E-3</v>
      </c>
      <c r="L2224" s="47"/>
    </row>
    <row r="2225" spans="1:12" x14ac:dyDescent="0.25">
      <c r="A2225" s="73" t="s">
        <v>109</v>
      </c>
      <c r="B2225" s="74" t="s">
        <v>119</v>
      </c>
      <c r="C2225" s="75">
        <v>45193.5</v>
      </c>
      <c r="D2225" s="74"/>
      <c r="E2225" s="76"/>
      <c r="F2225" s="77">
        <v>6.6638999999999999</v>
      </c>
      <c r="G2225" s="31">
        <f t="shared" si="143"/>
        <v>0.66639000000000004</v>
      </c>
      <c r="H2225" s="32">
        <f t="shared" si="140"/>
        <v>511.44285000000048</v>
      </c>
      <c r="I2225" s="32">
        <f>MAX($H$19:H2225)</f>
        <v>541.91003000000012</v>
      </c>
      <c r="J2225" s="33">
        <f t="shared" si="141"/>
        <v>-30.467179999999644</v>
      </c>
      <c r="K2225" s="34">
        <f t="shared" si="142"/>
        <v>1.3046607512021691E-3</v>
      </c>
      <c r="L2225" s="47"/>
    </row>
    <row r="2226" spans="1:12" x14ac:dyDescent="0.25">
      <c r="A2226" s="73" t="s">
        <v>113</v>
      </c>
      <c r="B2226" s="74" t="s">
        <v>120</v>
      </c>
      <c r="C2226" s="75">
        <v>45193.916666666664</v>
      </c>
      <c r="D2226" s="74">
        <v>0.50700000000000001</v>
      </c>
      <c r="E2226" s="76"/>
      <c r="F2226" s="77">
        <v>14.3369</v>
      </c>
      <c r="G2226" s="31">
        <f t="shared" si="143"/>
        <v>1.4336900000000001</v>
      </c>
      <c r="H2226" s="32">
        <f t="shared" si="140"/>
        <v>512.87654000000043</v>
      </c>
      <c r="I2226" s="32">
        <f>MAX($H$19:H2226)</f>
        <v>541.91003000000012</v>
      </c>
      <c r="J2226" s="33">
        <f t="shared" si="141"/>
        <v>-29.033489999999688</v>
      </c>
      <c r="K2226" s="34">
        <f t="shared" si="142"/>
        <v>2.8032262060169177E-3</v>
      </c>
      <c r="L2226" s="47"/>
    </row>
    <row r="2227" spans="1:12" x14ac:dyDescent="0.25">
      <c r="A2227" s="73" t="s">
        <v>108</v>
      </c>
      <c r="B2227" s="74" t="s">
        <v>120</v>
      </c>
      <c r="C2227" s="75">
        <v>45194</v>
      </c>
      <c r="D2227" s="74">
        <v>0.24274000000000001</v>
      </c>
      <c r="E2227" s="76">
        <v>533333</v>
      </c>
      <c r="F2227" s="77">
        <v>-3.5733000000000006</v>
      </c>
      <c r="G2227" s="31">
        <f t="shared" si="143"/>
        <v>-0.35733000000000009</v>
      </c>
      <c r="H2227" s="32">
        <f t="shared" si="140"/>
        <v>512.51921000000038</v>
      </c>
      <c r="I2227" s="32">
        <f>MAX($H$19:H2227)</f>
        <v>541.91003000000012</v>
      </c>
      <c r="J2227" s="33">
        <f t="shared" si="141"/>
        <v>-29.390819999999735</v>
      </c>
      <c r="K2227" s="34">
        <f t="shared" si="142"/>
        <v>-6.9671738153598284E-4</v>
      </c>
      <c r="L2227" s="47"/>
    </row>
    <row r="2228" spans="1:12" x14ac:dyDescent="0.25">
      <c r="A2228" s="73" t="s">
        <v>110</v>
      </c>
      <c r="B2228" s="74" t="s">
        <v>120</v>
      </c>
      <c r="C2228" s="75">
        <v>45194</v>
      </c>
      <c r="D2228" s="74">
        <v>1580.83</v>
      </c>
      <c r="E2228" s="76"/>
      <c r="F2228" s="77">
        <v>6.6540999999999997</v>
      </c>
      <c r="G2228" s="31">
        <f t="shared" si="143"/>
        <v>0.66541000000000006</v>
      </c>
      <c r="H2228" s="32">
        <f t="shared" si="140"/>
        <v>513.18462000000034</v>
      </c>
      <c r="I2228" s="32">
        <f>MAX($H$19:H2228)</f>
        <v>541.91003000000012</v>
      </c>
      <c r="J2228" s="33">
        <f t="shared" si="141"/>
        <v>-28.725409999999783</v>
      </c>
      <c r="K2228" s="34">
        <f t="shared" si="142"/>
        <v>1.2983123110643646E-3</v>
      </c>
      <c r="L2228" s="47"/>
    </row>
    <row r="2229" spans="1:12" x14ac:dyDescent="0.25">
      <c r="A2229" s="73" t="s">
        <v>112</v>
      </c>
      <c r="B2229" s="74" t="s">
        <v>120</v>
      </c>
      <c r="C2229" s="75">
        <v>45194</v>
      </c>
      <c r="D2229" s="74"/>
      <c r="E2229" s="76"/>
      <c r="F2229" s="77">
        <v>6.9297999999999993</v>
      </c>
      <c r="G2229" s="31">
        <f t="shared" si="143"/>
        <v>0.69297999999999993</v>
      </c>
      <c r="H2229" s="32">
        <f t="shared" si="140"/>
        <v>513.87760000000037</v>
      </c>
      <c r="I2229" s="32">
        <f>MAX($H$19:H2229)</f>
        <v>541.91003000000012</v>
      </c>
      <c r="J2229" s="33">
        <f t="shared" si="141"/>
        <v>-28.032429999999749</v>
      </c>
      <c r="K2229" s="34">
        <f t="shared" si="142"/>
        <v>1.3503522377580346E-3</v>
      </c>
      <c r="L2229" s="47"/>
    </row>
    <row r="2230" spans="1:12" x14ac:dyDescent="0.25">
      <c r="A2230" s="73" t="s">
        <v>109</v>
      </c>
      <c r="B2230" s="74" t="s">
        <v>120</v>
      </c>
      <c r="C2230" s="75">
        <v>45195.666666666664</v>
      </c>
      <c r="D2230" s="74"/>
      <c r="E2230" s="76"/>
      <c r="F2230" s="77">
        <v>-20.000399999999999</v>
      </c>
      <c r="G2230" s="31">
        <f t="shared" si="143"/>
        <v>-2.0000399999999998</v>
      </c>
      <c r="H2230" s="32">
        <f t="shared" si="140"/>
        <v>511.87756000000036</v>
      </c>
      <c r="I2230" s="32">
        <f>MAX($H$19:H2230)</f>
        <v>541.91003000000012</v>
      </c>
      <c r="J2230" s="33">
        <f t="shared" si="141"/>
        <v>-30.032469999999762</v>
      </c>
      <c r="K2230" s="34">
        <f t="shared" si="142"/>
        <v>-3.8920552287159405E-3</v>
      </c>
      <c r="L2230" s="47"/>
    </row>
    <row r="2231" spans="1:12" x14ac:dyDescent="0.25">
      <c r="A2231" s="73" t="s">
        <v>108</v>
      </c>
      <c r="B2231" s="74" t="s">
        <v>119</v>
      </c>
      <c r="C2231" s="75">
        <v>45196.5</v>
      </c>
      <c r="D2231" s="74">
        <v>0.24764</v>
      </c>
      <c r="E2231" s="76">
        <v>542005</v>
      </c>
      <c r="F2231" s="77">
        <v>-20.3794</v>
      </c>
      <c r="G2231" s="31">
        <f t="shared" si="143"/>
        <v>-2.0379400000000003</v>
      </c>
      <c r="H2231" s="32">
        <f t="shared" si="140"/>
        <v>509.83962000000037</v>
      </c>
      <c r="I2231" s="32">
        <f>MAX($H$19:H2231)</f>
        <v>541.91003000000012</v>
      </c>
      <c r="J2231" s="33">
        <f t="shared" si="141"/>
        <v>-32.070409999999754</v>
      </c>
      <c r="K2231" s="34">
        <f t="shared" si="142"/>
        <v>-3.9813036539441127E-3</v>
      </c>
      <c r="L2231" s="47"/>
    </row>
    <row r="2232" spans="1:12" x14ac:dyDescent="0.25">
      <c r="A2232" s="73" t="s">
        <v>111</v>
      </c>
      <c r="B2232" s="74" t="s">
        <v>119</v>
      </c>
      <c r="C2232" s="75">
        <v>45196.5</v>
      </c>
      <c r="D2232" s="74">
        <v>7.6269999999999998</v>
      </c>
      <c r="E2232" s="76"/>
      <c r="F2232" s="77">
        <v>6.7455999999999996</v>
      </c>
      <c r="G2232" s="31">
        <f t="shared" si="143"/>
        <v>0.67456000000000005</v>
      </c>
      <c r="H2232" s="32">
        <f t="shared" si="140"/>
        <v>510.51418000000035</v>
      </c>
      <c r="I2232" s="32">
        <f>MAX($H$19:H2232)</f>
        <v>541.91003000000012</v>
      </c>
      <c r="J2232" s="33">
        <f t="shared" si="141"/>
        <v>-31.395849999999768</v>
      </c>
      <c r="K2232" s="34">
        <f t="shared" si="142"/>
        <v>1.3230827372732179E-3</v>
      </c>
      <c r="L2232" s="47"/>
    </row>
    <row r="2233" spans="1:12" x14ac:dyDescent="0.25">
      <c r="A2233" s="73" t="s">
        <v>108</v>
      </c>
      <c r="B2233" s="74" t="s">
        <v>120</v>
      </c>
      <c r="C2233" s="75">
        <v>45196.75</v>
      </c>
      <c r="D2233" s="74">
        <v>0.24387</v>
      </c>
      <c r="E2233" s="76">
        <v>490196</v>
      </c>
      <c r="F2233" s="77">
        <v>-18.823599999999999</v>
      </c>
      <c r="G2233" s="31">
        <f t="shared" si="143"/>
        <v>-1.88236</v>
      </c>
      <c r="H2233" s="32">
        <f t="shared" si="140"/>
        <v>508.63182000000035</v>
      </c>
      <c r="I2233" s="32">
        <f>MAX($H$19:H2233)</f>
        <v>541.91003000000012</v>
      </c>
      <c r="J2233" s="33">
        <f t="shared" si="141"/>
        <v>-33.278209999999774</v>
      </c>
      <c r="K2233" s="34">
        <f t="shared" si="142"/>
        <v>-3.6871845557747696E-3</v>
      </c>
      <c r="L2233" s="47"/>
    </row>
    <row r="2234" spans="1:12" x14ac:dyDescent="0.25">
      <c r="A2234" s="73" t="s">
        <v>113</v>
      </c>
      <c r="B2234" s="74" t="s">
        <v>120</v>
      </c>
      <c r="C2234" s="75">
        <v>45197.25</v>
      </c>
      <c r="D2234" s="74">
        <v>0.49569999999999997</v>
      </c>
      <c r="E2234" s="76"/>
      <c r="F2234" s="77">
        <v>-20.38</v>
      </c>
      <c r="G2234" s="31">
        <f t="shared" si="143"/>
        <v>-2.0379999999999998</v>
      </c>
      <c r="H2234" s="32">
        <f t="shared" si="140"/>
        <v>506.59382000000033</v>
      </c>
      <c r="I2234" s="32">
        <f>MAX($H$19:H2234)</f>
        <v>541.91003000000012</v>
      </c>
      <c r="J2234" s="33">
        <f t="shared" si="141"/>
        <v>-35.316209999999785</v>
      </c>
      <c r="K2234" s="34">
        <f t="shared" si="142"/>
        <v>-4.0068275712675794E-3</v>
      </c>
      <c r="L2234" s="47"/>
    </row>
    <row r="2235" spans="1:12" x14ac:dyDescent="0.25">
      <c r="A2235" s="73" t="s">
        <v>110</v>
      </c>
      <c r="B2235" s="74" t="s">
        <v>119</v>
      </c>
      <c r="C2235" s="75">
        <v>45197.416666666664</v>
      </c>
      <c r="D2235" s="74">
        <v>1618.24</v>
      </c>
      <c r="E2235" s="76"/>
      <c r="F2235" s="77">
        <v>24.188499999999998</v>
      </c>
      <c r="G2235" s="31">
        <f t="shared" si="143"/>
        <v>2.4188499999999999</v>
      </c>
      <c r="H2235" s="32">
        <f t="shared" si="140"/>
        <v>509.01267000000036</v>
      </c>
      <c r="I2235" s="32">
        <f>MAX($H$19:H2235)</f>
        <v>541.91003000000012</v>
      </c>
      <c r="J2235" s="33">
        <f t="shared" si="141"/>
        <v>-32.897359999999765</v>
      </c>
      <c r="K2235" s="34">
        <f t="shared" si="142"/>
        <v>4.774732546086069E-3</v>
      </c>
      <c r="L2235" s="47"/>
    </row>
    <row r="2236" spans="1:12" x14ac:dyDescent="0.25">
      <c r="A2236" s="73" t="s">
        <v>108</v>
      </c>
      <c r="B2236" s="74" t="s">
        <v>119</v>
      </c>
      <c r="C2236" s="75">
        <v>45197.5</v>
      </c>
      <c r="D2236" s="74">
        <v>0.24640000000000001</v>
      </c>
      <c r="E2236" s="76">
        <v>497512</v>
      </c>
      <c r="F2236" s="77">
        <v>14.079600000000001</v>
      </c>
      <c r="G2236" s="31">
        <f t="shared" si="143"/>
        <v>1.4079600000000001</v>
      </c>
      <c r="H2236" s="32">
        <f t="shared" si="140"/>
        <v>510.42063000000036</v>
      </c>
      <c r="I2236" s="32">
        <f>MAX($H$19:H2236)</f>
        <v>541.91003000000012</v>
      </c>
      <c r="J2236" s="33">
        <f t="shared" si="141"/>
        <v>-31.489399999999762</v>
      </c>
      <c r="K2236" s="34">
        <f t="shared" si="142"/>
        <v>2.7660608133781572E-3</v>
      </c>
      <c r="L2236" s="47"/>
    </row>
    <row r="2237" spans="1:12" x14ac:dyDescent="0.25">
      <c r="A2237" s="73" t="s">
        <v>109</v>
      </c>
      <c r="B2237" s="74" t="s">
        <v>119</v>
      </c>
      <c r="C2237" s="75">
        <v>45197.666666666664</v>
      </c>
      <c r="D2237" s="74"/>
      <c r="E2237" s="76"/>
      <c r="F2237" s="77">
        <v>6.6591999999999993</v>
      </c>
      <c r="G2237" s="31">
        <f t="shared" si="143"/>
        <v>0.66591999999999996</v>
      </c>
      <c r="H2237" s="32">
        <f t="shared" si="140"/>
        <v>511.08655000000039</v>
      </c>
      <c r="I2237" s="32">
        <f>MAX($H$19:H2237)</f>
        <v>541.91003000000012</v>
      </c>
      <c r="J2237" s="33">
        <f t="shared" si="141"/>
        <v>-30.823479999999734</v>
      </c>
      <c r="K2237" s="34">
        <f t="shared" si="142"/>
        <v>1.3046494613668802E-3</v>
      </c>
      <c r="L2237" s="47"/>
    </row>
    <row r="2238" spans="1:12" x14ac:dyDescent="0.25">
      <c r="A2238" s="73" t="s">
        <v>113</v>
      </c>
      <c r="B2238" s="74" t="s">
        <v>119</v>
      </c>
      <c r="C2238" s="75">
        <v>45197.666666666664</v>
      </c>
      <c r="D2238" s="74">
        <v>0.50490000000000002</v>
      </c>
      <c r="E2238" s="76"/>
      <c r="F2238" s="77">
        <v>6.9084000000000003</v>
      </c>
      <c r="G2238" s="31">
        <f t="shared" si="143"/>
        <v>0.69084000000000012</v>
      </c>
      <c r="H2238" s="32">
        <f t="shared" si="140"/>
        <v>511.77739000000037</v>
      </c>
      <c r="I2238" s="32">
        <f>MAX($H$19:H2238)</f>
        <v>541.91003000000012</v>
      </c>
      <c r="J2238" s="33">
        <f t="shared" si="141"/>
        <v>-30.132639999999753</v>
      </c>
      <c r="K2238" s="34">
        <f t="shared" si="142"/>
        <v>1.351708433728005E-3</v>
      </c>
      <c r="L2238" s="47"/>
    </row>
    <row r="2239" spans="1:12" x14ac:dyDescent="0.25">
      <c r="A2239" s="73" t="s">
        <v>111</v>
      </c>
      <c r="B2239" s="74" t="s">
        <v>119</v>
      </c>
      <c r="C2239" s="75">
        <v>45198.916666666664</v>
      </c>
      <c r="D2239" s="74">
        <v>7.98</v>
      </c>
      <c r="E2239" s="76"/>
      <c r="F2239" s="77">
        <v>15.0145</v>
      </c>
      <c r="G2239" s="31">
        <f t="shared" si="143"/>
        <v>1.5014500000000002</v>
      </c>
      <c r="H2239" s="32">
        <f t="shared" si="140"/>
        <v>513.2788400000004</v>
      </c>
      <c r="I2239" s="32">
        <f>MAX($H$19:H2239)</f>
        <v>541.91003000000012</v>
      </c>
      <c r="J2239" s="33">
        <f t="shared" si="141"/>
        <v>-28.631189999999719</v>
      </c>
      <c r="K2239" s="34">
        <f t="shared" si="142"/>
        <v>2.933795101811798E-3</v>
      </c>
      <c r="L2239" s="47"/>
    </row>
    <row r="2240" spans="1:12" x14ac:dyDescent="0.25">
      <c r="A2240" s="73" t="s">
        <v>109</v>
      </c>
      <c r="B2240" s="74" t="s">
        <v>119</v>
      </c>
      <c r="C2240" s="75">
        <v>45201</v>
      </c>
      <c r="D2240" s="74"/>
      <c r="E2240" s="76"/>
      <c r="F2240" s="77">
        <v>6.6063999999999998</v>
      </c>
      <c r="G2240" s="31">
        <f t="shared" si="143"/>
        <v>0.66064000000000001</v>
      </c>
      <c r="H2240" s="32">
        <f t="shared" si="140"/>
        <v>513.93948000000034</v>
      </c>
      <c r="I2240" s="32">
        <f>MAX($H$19:H2240)</f>
        <v>541.91003000000012</v>
      </c>
      <c r="J2240" s="33">
        <f t="shared" si="141"/>
        <v>-27.970549999999776</v>
      </c>
      <c r="K2240" s="34">
        <f t="shared" si="142"/>
        <v>1.2870976719008276E-3</v>
      </c>
      <c r="L2240" s="47"/>
    </row>
    <row r="2241" spans="1:12" x14ac:dyDescent="0.25">
      <c r="A2241" s="73" t="s">
        <v>110</v>
      </c>
      <c r="B2241" s="74" t="s">
        <v>119</v>
      </c>
      <c r="C2241" s="75">
        <v>45201</v>
      </c>
      <c r="D2241" s="74">
        <v>1733.03</v>
      </c>
      <c r="E2241" s="76"/>
      <c r="F2241" s="77">
        <v>-20.016999999999999</v>
      </c>
      <c r="G2241" s="31">
        <f t="shared" si="143"/>
        <v>-2.0017</v>
      </c>
      <c r="H2241" s="32">
        <f t="shared" si="140"/>
        <v>511.93778000000032</v>
      </c>
      <c r="I2241" s="32">
        <f>MAX($H$19:H2241)</f>
        <v>541.91003000000012</v>
      </c>
      <c r="J2241" s="33">
        <f t="shared" si="141"/>
        <v>-29.972249999999804</v>
      </c>
      <c r="K2241" s="34">
        <f t="shared" si="142"/>
        <v>-3.8948165647830768E-3</v>
      </c>
      <c r="L2241" s="47"/>
    </row>
    <row r="2242" spans="1:12" x14ac:dyDescent="0.25">
      <c r="A2242" s="73" t="s">
        <v>113</v>
      </c>
      <c r="B2242" s="74" t="s">
        <v>119</v>
      </c>
      <c r="C2242" s="75">
        <v>45201.166666666664</v>
      </c>
      <c r="D2242" s="74">
        <v>0.52569999999999995</v>
      </c>
      <c r="E2242" s="76">
        <v>174520</v>
      </c>
      <c r="F2242" s="77">
        <v>-19.895199999999999</v>
      </c>
      <c r="G2242" s="31">
        <f t="shared" si="143"/>
        <v>-1.98952</v>
      </c>
      <c r="H2242" s="32">
        <f t="shared" si="140"/>
        <v>509.94826000000029</v>
      </c>
      <c r="I2242" s="32">
        <f>MAX($H$19:H2242)</f>
        <v>541.91003000000012</v>
      </c>
      <c r="J2242" s="33">
        <f t="shared" si="141"/>
        <v>-31.961769999999831</v>
      </c>
      <c r="K2242" s="34">
        <f t="shared" si="142"/>
        <v>-3.8862535208868954E-3</v>
      </c>
      <c r="L2242" s="47"/>
    </row>
    <row r="2243" spans="1:12" x14ac:dyDescent="0.25">
      <c r="A2243" s="73" t="s">
        <v>111</v>
      </c>
      <c r="B2243" s="74" t="s">
        <v>120</v>
      </c>
      <c r="C2243" s="75">
        <v>45201.75</v>
      </c>
      <c r="D2243" s="74">
        <v>7.6719999999999997</v>
      </c>
      <c r="E2243" s="76"/>
      <c r="F2243" s="77">
        <v>8.0192000000000014</v>
      </c>
      <c r="G2243" s="31">
        <f t="shared" si="143"/>
        <v>0.80192000000000019</v>
      </c>
      <c r="H2243" s="32">
        <f t="shared" si="140"/>
        <v>510.75018000000028</v>
      </c>
      <c r="I2243" s="32">
        <f>MAX($H$19:H2243)</f>
        <v>541.91003000000012</v>
      </c>
      <c r="J2243" s="33">
        <f t="shared" si="141"/>
        <v>-31.159849999999835</v>
      </c>
      <c r="K2243" s="34">
        <f t="shared" si="142"/>
        <v>1.5725516937736828E-3</v>
      </c>
      <c r="L2243" s="47"/>
    </row>
    <row r="2244" spans="1:12" x14ac:dyDescent="0.25">
      <c r="A2244" s="73" t="s">
        <v>113</v>
      </c>
      <c r="B2244" s="74" t="s">
        <v>120</v>
      </c>
      <c r="C2244" s="75">
        <v>45201.833333333336</v>
      </c>
      <c r="D2244" s="74">
        <v>0.51649999999999996</v>
      </c>
      <c r="E2244" s="76"/>
      <c r="F2244" s="77">
        <v>11.548499999999999</v>
      </c>
      <c r="G2244" s="31">
        <f t="shared" si="143"/>
        <v>1.1548499999999999</v>
      </c>
      <c r="H2244" s="32">
        <f t="shared" si="140"/>
        <v>511.90503000000029</v>
      </c>
      <c r="I2244" s="32">
        <f>MAX($H$19:H2244)</f>
        <v>541.91003000000012</v>
      </c>
      <c r="J2244" s="33">
        <f t="shared" si="141"/>
        <v>-30.004999999999825</v>
      </c>
      <c r="K2244" s="34">
        <f t="shared" si="142"/>
        <v>2.2610858404397138E-3</v>
      </c>
      <c r="L2244" s="47"/>
    </row>
    <row r="2245" spans="1:12" x14ac:dyDescent="0.25">
      <c r="A2245" s="73" t="s">
        <v>113</v>
      </c>
      <c r="B2245" s="74" t="s">
        <v>119</v>
      </c>
      <c r="C2245" s="75">
        <v>45203</v>
      </c>
      <c r="D2245" s="74">
        <v>0.53920000000000001</v>
      </c>
      <c r="E2245" s="76">
        <v>95238</v>
      </c>
      <c r="F2245" s="77">
        <v>-20</v>
      </c>
      <c r="G2245" s="31">
        <f t="shared" si="143"/>
        <v>-2</v>
      </c>
      <c r="H2245" s="32">
        <f t="shared" si="140"/>
        <v>509.90503000000029</v>
      </c>
      <c r="I2245" s="32">
        <f>MAX($H$19:H2245)</f>
        <v>541.91003000000012</v>
      </c>
      <c r="J2245" s="33">
        <f t="shared" si="141"/>
        <v>-32.004999999999825</v>
      </c>
      <c r="K2245" s="34">
        <f t="shared" si="142"/>
        <v>-3.9069746980215925E-3</v>
      </c>
      <c r="L2245" s="47"/>
    </row>
    <row r="2246" spans="1:12" x14ac:dyDescent="0.25">
      <c r="A2246" s="73" t="s">
        <v>112</v>
      </c>
      <c r="B2246" s="74" t="s">
        <v>120</v>
      </c>
      <c r="C2246" s="75">
        <v>45203.166666666664</v>
      </c>
      <c r="D2246" s="74"/>
      <c r="E2246" s="76"/>
      <c r="F2246" s="77">
        <v>-19.968399999999999</v>
      </c>
      <c r="G2246" s="31">
        <f t="shared" si="143"/>
        <v>-1.9968399999999999</v>
      </c>
      <c r="H2246" s="32">
        <f t="shared" si="140"/>
        <v>507.90819000000027</v>
      </c>
      <c r="I2246" s="32">
        <f>MAX($H$19:H2246)</f>
        <v>541.91003000000012</v>
      </c>
      <c r="J2246" s="33">
        <f t="shared" si="141"/>
        <v>-34.001839999999845</v>
      </c>
      <c r="K2246" s="34">
        <f t="shared" si="142"/>
        <v>-3.9161017886016891E-3</v>
      </c>
      <c r="L2246" s="47"/>
    </row>
    <row r="2247" spans="1:12" x14ac:dyDescent="0.25">
      <c r="A2247" s="73" t="s">
        <v>112</v>
      </c>
      <c r="B2247" s="74" t="s">
        <v>119</v>
      </c>
      <c r="C2247" s="75">
        <v>45203.416666666664</v>
      </c>
      <c r="D2247" s="74"/>
      <c r="E2247" s="76"/>
      <c r="F2247" s="77">
        <v>-19.941600000000001</v>
      </c>
      <c r="G2247" s="31">
        <f t="shared" si="143"/>
        <v>-1.9941600000000002</v>
      </c>
      <c r="H2247" s="32">
        <f t="shared" si="140"/>
        <v>505.91403000000025</v>
      </c>
      <c r="I2247" s="32">
        <f>MAX($H$19:H2247)</f>
        <v>541.91003000000012</v>
      </c>
      <c r="J2247" s="33">
        <f t="shared" si="141"/>
        <v>-35.995999999999867</v>
      </c>
      <c r="K2247" s="34">
        <f t="shared" si="142"/>
        <v>-3.9262213905233434E-3</v>
      </c>
      <c r="L2247" s="47"/>
    </row>
    <row r="2248" spans="1:12" x14ac:dyDescent="0.25">
      <c r="A2248" s="73" t="s">
        <v>111</v>
      </c>
      <c r="B2248" s="74" t="s">
        <v>120</v>
      </c>
      <c r="C2248" s="75">
        <v>45204.75</v>
      </c>
      <c r="D2248" s="74">
        <v>7.5410000000000004</v>
      </c>
      <c r="E2248" s="76"/>
      <c r="F2248" s="77">
        <v>-2.6704000000000003</v>
      </c>
      <c r="G2248" s="31">
        <f t="shared" si="143"/>
        <v>-0.26704000000000006</v>
      </c>
      <c r="H2248" s="32">
        <f t="shared" si="140"/>
        <v>505.64699000000024</v>
      </c>
      <c r="I2248" s="32">
        <f>MAX($H$19:H2248)</f>
        <v>541.91003000000012</v>
      </c>
      <c r="J2248" s="33">
        <f t="shared" si="141"/>
        <v>-36.263039999999876</v>
      </c>
      <c r="K2248" s="34">
        <f t="shared" si="142"/>
        <v>-5.2783671565703738E-4</v>
      </c>
      <c r="L2248" s="47"/>
    </row>
    <row r="2249" spans="1:12" x14ac:dyDescent="0.25">
      <c r="A2249" s="73" t="s">
        <v>109</v>
      </c>
      <c r="B2249" s="74" t="s">
        <v>119</v>
      </c>
      <c r="C2249" s="75">
        <v>45205.666666666664</v>
      </c>
      <c r="D2249" s="74"/>
      <c r="E2249" s="76"/>
      <c r="F2249" s="77">
        <v>6.657</v>
      </c>
      <c r="G2249" s="31">
        <f t="shared" si="143"/>
        <v>0.66570000000000007</v>
      </c>
      <c r="H2249" s="32">
        <f t="shared" si="140"/>
        <v>506.31269000000026</v>
      </c>
      <c r="I2249" s="32">
        <f>MAX($H$19:H2249)</f>
        <v>541.91003000000012</v>
      </c>
      <c r="J2249" s="33">
        <f t="shared" si="141"/>
        <v>-35.597339999999861</v>
      </c>
      <c r="K2249" s="34">
        <f t="shared" si="142"/>
        <v>1.3165311238183541E-3</v>
      </c>
      <c r="L2249" s="47"/>
    </row>
    <row r="2250" spans="1:12" x14ac:dyDescent="0.25">
      <c r="A2250" s="73" t="s">
        <v>111</v>
      </c>
      <c r="B2250" s="74" t="s">
        <v>119</v>
      </c>
      <c r="C2250" s="75">
        <v>45205.666666666664</v>
      </c>
      <c r="D2250" s="74">
        <v>7.657</v>
      </c>
      <c r="E2250" s="76"/>
      <c r="F2250" s="77">
        <v>6.7688999999999995</v>
      </c>
      <c r="G2250" s="31">
        <f t="shared" si="143"/>
        <v>0.67688999999999999</v>
      </c>
      <c r="H2250" s="32">
        <f t="shared" si="140"/>
        <v>506.98958000000027</v>
      </c>
      <c r="I2250" s="32">
        <f>MAX($H$19:H2250)</f>
        <v>541.91003000000012</v>
      </c>
      <c r="J2250" s="33">
        <f t="shared" si="141"/>
        <v>-34.920449999999846</v>
      </c>
      <c r="K2250" s="34">
        <f t="shared" si="142"/>
        <v>1.3369011153956389E-3</v>
      </c>
      <c r="L2250" s="47"/>
    </row>
    <row r="2251" spans="1:12" x14ac:dyDescent="0.25">
      <c r="A2251" s="73" t="s">
        <v>111</v>
      </c>
      <c r="B2251" s="74" t="s">
        <v>119</v>
      </c>
      <c r="C2251" s="75">
        <v>45207.25</v>
      </c>
      <c r="D2251" s="74">
        <v>7.6390000000000002</v>
      </c>
      <c r="E2251" s="76"/>
      <c r="F2251" s="77">
        <v>7.0354999999999999</v>
      </c>
      <c r="G2251" s="31">
        <f t="shared" si="143"/>
        <v>0.70355000000000001</v>
      </c>
      <c r="H2251" s="32">
        <f t="shared" si="140"/>
        <v>507.69313000000028</v>
      </c>
      <c r="I2251" s="32">
        <f>MAX($H$19:H2251)</f>
        <v>541.91003000000012</v>
      </c>
      <c r="J2251" s="33">
        <f t="shared" si="141"/>
        <v>-34.216899999999839</v>
      </c>
      <c r="K2251" s="34">
        <f t="shared" si="142"/>
        <v>1.3877011042318088E-3</v>
      </c>
      <c r="L2251" s="47"/>
    </row>
    <row r="2252" spans="1:12" x14ac:dyDescent="0.25">
      <c r="A2252" s="73" t="s">
        <v>110</v>
      </c>
      <c r="B2252" s="74" t="s">
        <v>120</v>
      </c>
      <c r="C2252" s="75">
        <v>45208.416666666664</v>
      </c>
      <c r="D2252" s="74">
        <v>1592.94</v>
      </c>
      <c r="E2252" s="76"/>
      <c r="F2252" s="77">
        <v>11.121700000000001</v>
      </c>
      <c r="G2252" s="31">
        <f t="shared" si="143"/>
        <v>1.1121700000000001</v>
      </c>
      <c r="H2252" s="32">
        <f t="shared" si="140"/>
        <v>508.80530000000027</v>
      </c>
      <c r="I2252" s="32">
        <f>MAX($H$19:H2252)</f>
        <v>541.91003000000012</v>
      </c>
      <c r="J2252" s="33">
        <f t="shared" si="141"/>
        <v>-33.104729999999847</v>
      </c>
      <c r="K2252" s="34">
        <f t="shared" si="142"/>
        <v>2.1906343306241638E-3</v>
      </c>
      <c r="L2252" s="47"/>
    </row>
    <row r="2253" spans="1:12" x14ac:dyDescent="0.25">
      <c r="A2253" s="73" t="s">
        <v>108</v>
      </c>
      <c r="B2253" s="74" t="s">
        <v>120</v>
      </c>
      <c r="C2253" s="75">
        <v>45209.666666666664</v>
      </c>
      <c r="D2253" s="74">
        <v>0.24789</v>
      </c>
      <c r="E2253" s="76">
        <v>383141</v>
      </c>
      <c r="F2253" s="77">
        <v>-9.6552000000000007</v>
      </c>
      <c r="G2253" s="31">
        <f t="shared" si="143"/>
        <v>-0.96552000000000016</v>
      </c>
      <c r="H2253" s="32">
        <f t="shared" si="140"/>
        <v>507.83978000000025</v>
      </c>
      <c r="I2253" s="32">
        <f>MAX($H$19:H2253)</f>
        <v>541.91003000000012</v>
      </c>
      <c r="J2253" s="33">
        <f t="shared" si="141"/>
        <v>-34.070249999999874</v>
      </c>
      <c r="K2253" s="34">
        <f t="shared" si="142"/>
        <v>-1.8976217425408226E-3</v>
      </c>
      <c r="L2253" s="47"/>
    </row>
    <row r="2254" spans="1:12" x14ac:dyDescent="0.25">
      <c r="A2254" s="73" t="s">
        <v>109</v>
      </c>
      <c r="B2254" s="74" t="s">
        <v>120</v>
      </c>
      <c r="C2254" s="75">
        <v>45209.666666666664</v>
      </c>
      <c r="D2254" s="74"/>
      <c r="E2254" s="76"/>
      <c r="F2254" s="77">
        <v>14.728399999999999</v>
      </c>
      <c r="G2254" s="31">
        <f t="shared" si="143"/>
        <v>1.4728399999999999</v>
      </c>
      <c r="H2254" s="32">
        <f t="shared" si="140"/>
        <v>509.31262000000027</v>
      </c>
      <c r="I2254" s="32">
        <f>MAX($H$19:H2254)</f>
        <v>541.91003000000012</v>
      </c>
      <c r="J2254" s="33">
        <f t="shared" si="141"/>
        <v>-32.597409999999854</v>
      </c>
      <c r="K2254" s="34">
        <f t="shared" si="142"/>
        <v>2.9002060453002798E-3</v>
      </c>
      <c r="L2254" s="47"/>
    </row>
    <row r="2255" spans="1:12" x14ac:dyDescent="0.25">
      <c r="A2255" s="73" t="s">
        <v>113</v>
      </c>
      <c r="B2255" s="74" t="s">
        <v>120</v>
      </c>
      <c r="C2255" s="75">
        <v>45210.333333333336</v>
      </c>
      <c r="D2255" s="74">
        <v>0.48270000000000002</v>
      </c>
      <c r="E2255" s="76"/>
      <c r="F2255" s="77">
        <v>-11.251800000000001</v>
      </c>
      <c r="G2255" s="31">
        <f t="shared" si="143"/>
        <v>-1.1251800000000001</v>
      </c>
      <c r="H2255" s="32">
        <f t="shared" si="140"/>
        <v>508.18744000000027</v>
      </c>
      <c r="I2255" s="32">
        <f>MAX($H$19:H2255)</f>
        <v>541.91003000000012</v>
      </c>
      <c r="J2255" s="33">
        <f t="shared" si="141"/>
        <v>-33.722589999999855</v>
      </c>
      <c r="K2255" s="34">
        <f t="shared" si="142"/>
        <v>-2.2092128799007238E-3</v>
      </c>
      <c r="L2255" s="47"/>
    </row>
    <row r="2256" spans="1:12" x14ac:dyDescent="0.25">
      <c r="A2256" s="73" t="s">
        <v>110</v>
      </c>
      <c r="B2256" s="74" t="s">
        <v>120</v>
      </c>
      <c r="C2256" s="75">
        <v>45211.833333333336</v>
      </c>
      <c r="D2256" s="74">
        <v>1531.24</v>
      </c>
      <c r="E2256" s="76"/>
      <c r="F2256" s="77">
        <v>-9.8680000000000003</v>
      </c>
      <c r="G2256" s="31">
        <f t="shared" si="143"/>
        <v>-0.98680000000000012</v>
      </c>
      <c r="H2256" s="32">
        <f t="shared" si="140"/>
        <v>507.20064000000025</v>
      </c>
      <c r="I2256" s="32">
        <f>MAX($H$19:H2256)</f>
        <v>541.91003000000012</v>
      </c>
      <c r="J2256" s="33">
        <f t="shared" si="141"/>
        <v>-34.709389999999871</v>
      </c>
      <c r="K2256" s="34">
        <f t="shared" si="142"/>
        <v>-1.9418032055259493E-3</v>
      </c>
      <c r="L2256" s="47"/>
    </row>
    <row r="2257" spans="1:12" x14ac:dyDescent="0.25">
      <c r="A2257" s="73" t="s">
        <v>108</v>
      </c>
      <c r="B2257" s="74" t="s">
        <v>120</v>
      </c>
      <c r="C2257" s="75">
        <v>45214.583333333336</v>
      </c>
      <c r="D2257" s="74">
        <v>0.2457</v>
      </c>
      <c r="E2257" s="76">
        <v>647249</v>
      </c>
      <c r="F2257" s="77">
        <v>-19.288</v>
      </c>
      <c r="G2257" s="31">
        <f t="shared" si="143"/>
        <v>-1.9288000000000001</v>
      </c>
      <c r="H2257" s="32">
        <f t="shared" si="140"/>
        <v>505.27184000000022</v>
      </c>
      <c r="I2257" s="32">
        <f>MAX($H$19:H2257)</f>
        <v>541.91003000000012</v>
      </c>
      <c r="J2257" s="33">
        <f t="shared" si="141"/>
        <v>-36.638189999999895</v>
      </c>
      <c r="K2257" s="34">
        <f t="shared" si="142"/>
        <v>-3.8028343181901736E-3</v>
      </c>
      <c r="L2257" s="47"/>
    </row>
    <row r="2258" spans="1:12" x14ac:dyDescent="0.25">
      <c r="A2258" s="73" t="s">
        <v>108</v>
      </c>
      <c r="B2258" s="74" t="s">
        <v>119</v>
      </c>
      <c r="C2258" s="75">
        <v>45215</v>
      </c>
      <c r="D2258" s="74">
        <v>0.24746000000000001</v>
      </c>
      <c r="E2258" s="76">
        <v>634920</v>
      </c>
      <c r="F2258" s="77">
        <v>30.793600000000001</v>
      </c>
      <c r="G2258" s="31">
        <f t="shared" si="143"/>
        <v>3.0793600000000003</v>
      </c>
      <c r="H2258" s="32">
        <f t="shared" si="140"/>
        <v>508.35120000000023</v>
      </c>
      <c r="I2258" s="32">
        <f>MAX($H$19:H2258)</f>
        <v>541.91003000000012</v>
      </c>
      <c r="J2258" s="33">
        <f t="shared" si="141"/>
        <v>-33.558829999999887</v>
      </c>
      <c r="K2258" s="34">
        <f t="shared" si="142"/>
        <v>6.0944619434957215E-3</v>
      </c>
      <c r="L2258" s="47"/>
    </row>
    <row r="2259" spans="1:12" x14ac:dyDescent="0.25">
      <c r="A2259" s="73" t="s">
        <v>112</v>
      </c>
      <c r="B2259" s="74" t="s">
        <v>119</v>
      </c>
      <c r="C2259" s="75">
        <v>45215.25</v>
      </c>
      <c r="D2259" s="74"/>
      <c r="E2259" s="76"/>
      <c r="F2259" s="77">
        <v>-20.104200000000002</v>
      </c>
      <c r="G2259" s="31">
        <f t="shared" si="143"/>
        <v>-2.0104200000000003</v>
      </c>
      <c r="H2259" s="32">
        <f t="shared" si="140"/>
        <v>506.34078000000022</v>
      </c>
      <c r="I2259" s="32">
        <f>MAX($H$19:H2259)</f>
        <v>541.91003000000012</v>
      </c>
      <c r="J2259" s="33">
        <f t="shared" si="141"/>
        <v>-35.569249999999897</v>
      </c>
      <c r="K2259" s="34">
        <f t="shared" si="142"/>
        <v>-3.9547855891753914E-3</v>
      </c>
      <c r="L2259" s="47"/>
    </row>
    <row r="2260" spans="1:12" x14ac:dyDescent="0.25">
      <c r="A2260" s="73" t="s">
        <v>110</v>
      </c>
      <c r="B2260" s="74" t="s">
        <v>120</v>
      </c>
      <c r="C2260" s="75">
        <v>45217.916666666664</v>
      </c>
      <c r="D2260" s="74">
        <v>1558.96</v>
      </c>
      <c r="E2260" s="76"/>
      <c r="F2260" s="77">
        <v>6.6611000000000002</v>
      </c>
      <c r="G2260" s="31">
        <f t="shared" si="143"/>
        <v>0.66611000000000009</v>
      </c>
      <c r="H2260" s="32">
        <f t="shared" si="140"/>
        <v>507.00689000000023</v>
      </c>
      <c r="I2260" s="32">
        <f>MAX($H$19:H2260)</f>
        <v>541.91003000000012</v>
      </c>
      <c r="J2260" s="33">
        <f t="shared" si="141"/>
        <v>-34.903139999999894</v>
      </c>
      <c r="K2260" s="34">
        <f t="shared" si="142"/>
        <v>1.3155369393711425E-3</v>
      </c>
      <c r="L2260" s="47"/>
    </row>
    <row r="2261" spans="1:12" x14ac:dyDescent="0.25">
      <c r="A2261" s="73" t="s">
        <v>111</v>
      </c>
      <c r="B2261" s="74" t="s">
        <v>120</v>
      </c>
      <c r="C2261" s="75">
        <v>45218.083333333336</v>
      </c>
      <c r="D2261" s="74">
        <v>7.2779999999999996</v>
      </c>
      <c r="E2261" s="76"/>
      <c r="F2261" s="77">
        <v>-20.0318</v>
      </c>
      <c r="G2261" s="31">
        <f t="shared" si="143"/>
        <v>-2.00318</v>
      </c>
      <c r="H2261" s="32">
        <f t="shared" si="140"/>
        <v>505.00371000000024</v>
      </c>
      <c r="I2261" s="32">
        <f>MAX($H$19:H2261)</f>
        <v>541.91003000000012</v>
      </c>
      <c r="J2261" s="33">
        <f t="shared" si="141"/>
        <v>-36.90631999999988</v>
      </c>
      <c r="K2261" s="34">
        <f t="shared" si="142"/>
        <v>-3.950991671927695E-3</v>
      </c>
      <c r="L2261" s="47"/>
    </row>
    <row r="2262" spans="1:12" x14ac:dyDescent="0.25">
      <c r="A2262" s="73" t="s">
        <v>109</v>
      </c>
      <c r="B2262" s="74" t="s">
        <v>119</v>
      </c>
      <c r="C2262" s="75">
        <v>45218.666666666664</v>
      </c>
      <c r="D2262" s="74"/>
      <c r="E2262" s="76"/>
      <c r="F2262" s="77">
        <v>2.1442000000000005</v>
      </c>
      <c r="G2262" s="31">
        <f t="shared" si="143"/>
        <v>0.21442000000000005</v>
      </c>
      <c r="H2262" s="32">
        <f t="shared" si="140"/>
        <v>505.21813000000026</v>
      </c>
      <c r="I2262" s="32">
        <f>MAX($H$19:H2262)</f>
        <v>541.91003000000012</v>
      </c>
      <c r="J2262" s="33">
        <f t="shared" si="141"/>
        <v>-36.691899999999862</v>
      </c>
      <c r="K2262" s="34">
        <f t="shared" si="142"/>
        <v>4.2459094013391763E-4</v>
      </c>
      <c r="L2262" s="47"/>
    </row>
    <row r="2263" spans="1:12" x14ac:dyDescent="0.25">
      <c r="A2263" s="73" t="s">
        <v>112</v>
      </c>
      <c r="B2263" s="74" t="s">
        <v>119</v>
      </c>
      <c r="C2263" s="75">
        <v>45221.916666666664</v>
      </c>
      <c r="D2263" s="74"/>
      <c r="E2263" s="76"/>
      <c r="F2263" s="77">
        <v>23.561000000000003</v>
      </c>
      <c r="G2263" s="31">
        <f t="shared" si="143"/>
        <v>2.3561000000000005</v>
      </c>
      <c r="H2263" s="32">
        <f t="shared" si="140"/>
        <v>507.57423000000028</v>
      </c>
      <c r="I2263" s="32">
        <f>MAX($H$19:H2263)</f>
        <v>541.91003000000012</v>
      </c>
      <c r="J2263" s="33">
        <f t="shared" si="141"/>
        <v>-34.335799999999836</v>
      </c>
      <c r="K2263" s="34">
        <f t="shared" si="142"/>
        <v>4.6635301864563772E-3</v>
      </c>
      <c r="L2263" s="47"/>
    </row>
    <row r="2264" spans="1:12" x14ac:dyDescent="0.25">
      <c r="A2264" s="73" t="s">
        <v>110</v>
      </c>
      <c r="B2264" s="74" t="s">
        <v>119</v>
      </c>
      <c r="C2264" s="75">
        <v>45222.083333333336</v>
      </c>
      <c r="D2264" s="74">
        <v>1676.24</v>
      </c>
      <c r="E2264" s="76"/>
      <c r="F2264" s="77">
        <v>6.6877999999999993</v>
      </c>
      <c r="G2264" s="31">
        <f t="shared" si="143"/>
        <v>0.66877999999999993</v>
      </c>
      <c r="H2264" s="32">
        <f t="shared" si="140"/>
        <v>508.24301000000031</v>
      </c>
      <c r="I2264" s="32">
        <f>MAX($H$19:H2264)</f>
        <v>541.91003000000012</v>
      </c>
      <c r="J2264" s="33">
        <f t="shared" si="141"/>
        <v>-33.667019999999809</v>
      </c>
      <c r="K2264" s="34">
        <f t="shared" si="142"/>
        <v>1.3176003832977567E-3</v>
      </c>
      <c r="L2264" s="47"/>
    </row>
    <row r="2265" spans="1:12" x14ac:dyDescent="0.25">
      <c r="A2265" s="73" t="s">
        <v>108</v>
      </c>
      <c r="B2265" s="74" t="s">
        <v>119</v>
      </c>
      <c r="C2265" s="75">
        <v>45222.166666666664</v>
      </c>
      <c r="D2265" s="74">
        <v>0.26701000000000003</v>
      </c>
      <c r="E2265" s="76">
        <v>249687</v>
      </c>
      <c r="F2265" s="77">
        <v>-19.975000000000001</v>
      </c>
      <c r="G2265" s="31">
        <f t="shared" si="143"/>
        <v>-1.9975000000000003</v>
      </c>
      <c r="H2265" s="32">
        <f t="shared" ref="H2265:H2328" si="144">(H2264+G2265)</f>
        <v>506.24551000000031</v>
      </c>
      <c r="I2265" s="32">
        <f>MAX($H$19:H2265)</f>
        <v>541.91003000000012</v>
      </c>
      <c r="J2265" s="33">
        <f t="shared" ref="J2265:J2328" si="145">(H2265-I2265)</f>
        <v>-35.664519999999811</v>
      </c>
      <c r="K2265" s="34">
        <f t="shared" si="142"/>
        <v>-3.9302065364361649E-3</v>
      </c>
      <c r="L2265" s="47"/>
    </row>
    <row r="2266" spans="1:12" x14ac:dyDescent="0.25">
      <c r="A2266" s="73" t="s">
        <v>109</v>
      </c>
      <c r="B2266" s="74" t="s">
        <v>119</v>
      </c>
      <c r="C2266" s="75">
        <v>45222.166666666664</v>
      </c>
      <c r="D2266" s="74"/>
      <c r="E2266" s="76"/>
      <c r="F2266" s="77">
        <v>81.594999999999999</v>
      </c>
      <c r="G2266" s="31">
        <f t="shared" si="143"/>
        <v>8.1594999999999995</v>
      </c>
      <c r="H2266" s="32">
        <f t="shared" si="144"/>
        <v>514.40501000000029</v>
      </c>
      <c r="I2266" s="32">
        <f>MAX($H$19:H2266)</f>
        <v>541.91003000000012</v>
      </c>
      <c r="J2266" s="33">
        <f t="shared" si="145"/>
        <v>-27.505019999999831</v>
      </c>
      <c r="K2266" s="34">
        <f t="shared" si="142"/>
        <v>1.6117673814035394E-2</v>
      </c>
      <c r="L2266" s="47"/>
    </row>
    <row r="2267" spans="1:12" x14ac:dyDescent="0.25">
      <c r="A2267" s="73" t="s">
        <v>113</v>
      </c>
      <c r="B2267" s="74" t="s">
        <v>119</v>
      </c>
      <c r="C2267" s="75">
        <v>45222.5</v>
      </c>
      <c r="D2267" s="74">
        <v>0.53149999999999997</v>
      </c>
      <c r="E2267" s="76"/>
      <c r="F2267" s="77">
        <v>6.8376000000000001</v>
      </c>
      <c r="G2267" s="31">
        <f t="shared" si="143"/>
        <v>0.68376000000000003</v>
      </c>
      <c r="H2267" s="32">
        <f t="shared" si="144"/>
        <v>515.0887700000003</v>
      </c>
      <c r="I2267" s="32">
        <f>MAX($H$19:H2267)</f>
        <v>541.91003000000012</v>
      </c>
      <c r="J2267" s="33">
        <f t="shared" si="145"/>
        <v>-26.821259999999825</v>
      </c>
      <c r="K2267" s="34">
        <f t="shared" si="142"/>
        <v>1.329225001132972E-3</v>
      </c>
      <c r="L2267" s="47"/>
    </row>
    <row r="2268" spans="1:12" x14ac:dyDescent="0.25">
      <c r="A2268" s="73" t="s">
        <v>110</v>
      </c>
      <c r="B2268" s="74" t="s">
        <v>119</v>
      </c>
      <c r="C2268" s="75">
        <v>45223</v>
      </c>
      <c r="D2268" s="74">
        <v>1766.45</v>
      </c>
      <c r="E2268" s="76"/>
      <c r="F2268" s="77">
        <v>20.4009</v>
      </c>
      <c r="G2268" s="31">
        <f t="shared" si="143"/>
        <v>2.0400900000000002</v>
      </c>
      <c r="H2268" s="32">
        <f t="shared" si="144"/>
        <v>517.12886000000026</v>
      </c>
      <c r="I2268" s="32">
        <f>MAX($H$19:H2268)</f>
        <v>541.91003000000012</v>
      </c>
      <c r="J2268" s="33">
        <f t="shared" si="145"/>
        <v>-24.781169999999861</v>
      </c>
      <c r="K2268" s="34">
        <f t="shared" ref="K2268:K2331" si="146">(H2268/H2267)-1</f>
        <v>3.9606571115886613E-3</v>
      </c>
      <c r="L2268" s="47"/>
    </row>
    <row r="2269" spans="1:12" x14ac:dyDescent="0.25">
      <c r="A2269" s="73" t="s">
        <v>113</v>
      </c>
      <c r="B2269" s="74" t="s">
        <v>119</v>
      </c>
      <c r="C2269" s="75">
        <v>45223.583333333336</v>
      </c>
      <c r="D2269" s="74">
        <v>0.57730000000000004</v>
      </c>
      <c r="E2269" s="76"/>
      <c r="F2269" s="77">
        <v>-20.055199999999999</v>
      </c>
      <c r="G2269" s="31">
        <f t="shared" si="143"/>
        <v>-2.0055200000000002</v>
      </c>
      <c r="H2269" s="32">
        <f t="shared" si="144"/>
        <v>515.12334000000021</v>
      </c>
      <c r="I2269" s="32">
        <f>MAX($H$19:H2269)</f>
        <v>541.91003000000012</v>
      </c>
      <c r="J2269" s="33">
        <f t="shared" si="145"/>
        <v>-26.786689999999908</v>
      </c>
      <c r="K2269" s="34">
        <f t="shared" si="146"/>
        <v>-3.878182316105927E-3</v>
      </c>
      <c r="L2269" s="47"/>
    </row>
    <row r="2270" spans="1:12" x14ac:dyDescent="0.25">
      <c r="A2270" s="73" t="s">
        <v>111</v>
      </c>
      <c r="B2270" s="74" t="s">
        <v>119</v>
      </c>
      <c r="C2270" s="75">
        <v>45224.083333333336</v>
      </c>
      <c r="D2270" s="74">
        <v>11.532999999999999</v>
      </c>
      <c r="E2270" s="76"/>
      <c r="F2270" s="77">
        <v>-20.013999999999999</v>
      </c>
      <c r="G2270" s="31">
        <f t="shared" si="143"/>
        <v>-2.0013999999999998</v>
      </c>
      <c r="H2270" s="32">
        <f t="shared" si="144"/>
        <v>513.12194000000022</v>
      </c>
      <c r="I2270" s="32">
        <f>MAX($H$19:H2270)</f>
        <v>541.91003000000012</v>
      </c>
      <c r="J2270" s="33">
        <f t="shared" si="145"/>
        <v>-28.788089999999897</v>
      </c>
      <c r="K2270" s="34">
        <f t="shared" si="146"/>
        <v>-3.8852830857944998E-3</v>
      </c>
      <c r="L2270" s="47"/>
    </row>
    <row r="2271" spans="1:12" x14ac:dyDescent="0.25">
      <c r="A2271" s="73" t="s">
        <v>108</v>
      </c>
      <c r="B2271" s="74" t="s">
        <v>119</v>
      </c>
      <c r="C2271" s="75">
        <v>45225.416666666664</v>
      </c>
      <c r="D2271" s="74">
        <v>0.29407</v>
      </c>
      <c r="E2271" s="76">
        <v>140944</v>
      </c>
      <c r="F2271" s="77">
        <v>-20.013999999999999</v>
      </c>
      <c r="G2271" s="31">
        <f t="shared" si="143"/>
        <v>-2.0013999999999998</v>
      </c>
      <c r="H2271" s="32">
        <f t="shared" si="144"/>
        <v>511.12054000000023</v>
      </c>
      <c r="I2271" s="32">
        <f>MAX($H$19:H2271)</f>
        <v>541.91003000000012</v>
      </c>
      <c r="J2271" s="33">
        <f t="shared" si="145"/>
        <v>-30.789489999999887</v>
      </c>
      <c r="K2271" s="34">
        <f t="shared" si="146"/>
        <v>-3.9004373892100874E-3</v>
      </c>
      <c r="L2271" s="47"/>
    </row>
    <row r="2272" spans="1:12" x14ac:dyDescent="0.25">
      <c r="A2272" s="73" t="s">
        <v>108</v>
      </c>
      <c r="B2272" s="74" t="s">
        <v>119</v>
      </c>
      <c r="C2272" s="75">
        <v>45227.166666666664</v>
      </c>
      <c r="D2272" s="74">
        <v>0.29433999999999999</v>
      </c>
      <c r="E2272" s="76">
        <v>172711</v>
      </c>
      <c r="F2272" s="77">
        <v>-9.5682000000000009</v>
      </c>
      <c r="G2272" s="31">
        <f t="shared" si="143"/>
        <v>-0.95682000000000011</v>
      </c>
      <c r="H2272" s="32">
        <f t="shared" si="144"/>
        <v>510.16372000000024</v>
      </c>
      <c r="I2272" s="32">
        <f>MAX($H$19:H2272)</f>
        <v>541.91003000000012</v>
      </c>
      <c r="J2272" s="33">
        <f t="shared" si="145"/>
        <v>-31.74630999999988</v>
      </c>
      <c r="K2272" s="34">
        <f t="shared" si="146"/>
        <v>-1.8720045960195497E-3</v>
      </c>
      <c r="L2272" s="47"/>
    </row>
    <row r="2273" spans="1:12" x14ac:dyDescent="0.25">
      <c r="A2273" s="73" t="s">
        <v>113</v>
      </c>
      <c r="B2273" s="74" t="s">
        <v>119</v>
      </c>
      <c r="C2273" s="75">
        <v>45228.416666666664</v>
      </c>
      <c r="D2273" s="74">
        <v>0.55130000000000001</v>
      </c>
      <c r="E2273" s="76">
        <v>152207</v>
      </c>
      <c r="F2273" s="77">
        <v>8.9802</v>
      </c>
      <c r="G2273" s="31">
        <f t="shared" si="143"/>
        <v>0.89802000000000004</v>
      </c>
      <c r="H2273" s="32">
        <f t="shared" si="144"/>
        <v>511.06174000000021</v>
      </c>
      <c r="I2273" s="32">
        <f>MAX($H$19:H2273)</f>
        <v>541.91003000000012</v>
      </c>
      <c r="J2273" s="33">
        <f t="shared" si="145"/>
        <v>-30.848289999999906</v>
      </c>
      <c r="K2273" s="34">
        <f t="shared" si="146"/>
        <v>1.7602584519338382E-3</v>
      </c>
      <c r="L2273" s="47"/>
    </row>
    <row r="2274" spans="1:12" x14ac:dyDescent="0.25">
      <c r="A2274" s="73" t="s">
        <v>110</v>
      </c>
      <c r="B2274" s="74" t="s">
        <v>119</v>
      </c>
      <c r="C2274" s="75">
        <v>45229.416666666664</v>
      </c>
      <c r="D2274" s="74">
        <v>1817.14</v>
      </c>
      <c r="E2274" s="76"/>
      <c r="F2274" s="77">
        <v>-20.014800000000001</v>
      </c>
      <c r="G2274" s="31">
        <f t="shared" si="143"/>
        <v>-2.0014800000000004</v>
      </c>
      <c r="H2274" s="32">
        <f t="shared" si="144"/>
        <v>509.0602600000002</v>
      </c>
      <c r="I2274" s="32">
        <f>MAX($H$19:H2274)</f>
        <v>541.91003000000012</v>
      </c>
      <c r="J2274" s="33">
        <f t="shared" si="145"/>
        <v>-32.849769999999921</v>
      </c>
      <c r="K2274" s="34">
        <f t="shared" si="146"/>
        <v>-3.9163174296710235E-3</v>
      </c>
      <c r="L2274" s="47"/>
    </row>
    <row r="2275" spans="1:12" x14ac:dyDescent="0.25">
      <c r="A2275" s="73" t="s">
        <v>108</v>
      </c>
      <c r="B2275" s="74" t="s">
        <v>119</v>
      </c>
      <c r="C2275" s="75">
        <v>45229.5</v>
      </c>
      <c r="D2275" s="74">
        <v>0.30037000000000003</v>
      </c>
      <c r="E2275" s="76">
        <v>237247</v>
      </c>
      <c r="F2275" s="77">
        <v>-15.2788</v>
      </c>
      <c r="G2275" s="31">
        <f t="shared" si="143"/>
        <v>-1.5278800000000001</v>
      </c>
      <c r="H2275" s="32">
        <f t="shared" si="144"/>
        <v>507.53238000000022</v>
      </c>
      <c r="I2275" s="32">
        <f>MAX($H$19:H2275)</f>
        <v>541.91003000000012</v>
      </c>
      <c r="J2275" s="33">
        <f t="shared" si="145"/>
        <v>-34.377649999999903</v>
      </c>
      <c r="K2275" s="34">
        <f t="shared" si="146"/>
        <v>-3.0013735505497463E-3</v>
      </c>
      <c r="L2275" s="47"/>
    </row>
    <row r="2276" spans="1:12" x14ac:dyDescent="0.25">
      <c r="A2276" s="73" t="s">
        <v>112</v>
      </c>
      <c r="B2276" s="74" t="s">
        <v>119</v>
      </c>
      <c r="C2276" s="75">
        <v>45229.5</v>
      </c>
      <c r="D2276" s="74"/>
      <c r="E2276" s="76"/>
      <c r="F2276" s="77">
        <v>6.7404000000000011</v>
      </c>
      <c r="G2276" s="31">
        <f t="shared" si="143"/>
        <v>0.67404000000000019</v>
      </c>
      <c r="H2276" s="32">
        <f t="shared" si="144"/>
        <v>508.20642000000021</v>
      </c>
      <c r="I2276" s="32">
        <f>MAX($H$19:H2276)</f>
        <v>541.91003000000012</v>
      </c>
      <c r="J2276" s="33">
        <f t="shared" si="145"/>
        <v>-33.703609999999912</v>
      </c>
      <c r="K2276" s="34">
        <f t="shared" si="146"/>
        <v>1.3280729004916392E-3</v>
      </c>
      <c r="L2276" s="47"/>
    </row>
    <row r="2277" spans="1:12" x14ac:dyDescent="0.25">
      <c r="A2277" s="73" t="s">
        <v>113</v>
      </c>
      <c r="B2277" s="74" t="s">
        <v>119</v>
      </c>
      <c r="C2277" s="75">
        <v>45229.5</v>
      </c>
      <c r="D2277" s="74">
        <v>0.56289999999999996</v>
      </c>
      <c r="E2277" s="76"/>
      <c r="F2277" s="77">
        <v>16.835000000000001</v>
      </c>
      <c r="G2277" s="31">
        <f t="shared" si="143"/>
        <v>1.6835000000000002</v>
      </c>
      <c r="H2277" s="32">
        <f t="shared" si="144"/>
        <v>509.88992000000019</v>
      </c>
      <c r="I2277" s="32">
        <f>MAX($H$19:H2277)</f>
        <v>541.91003000000012</v>
      </c>
      <c r="J2277" s="33">
        <f t="shared" si="145"/>
        <v>-32.020109999999931</v>
      </c>
      <c r="K2277" s="34">
        <f t="shared" si="146"/>
        <v>3.3126303284400915E-3</v>
      </c>
      <c r="L2277" s="47"/>
    </row>
    <row r="2278" spans="1:12" x14ac:dyDescent="0.25">
      <c r="A2278" s="73" t="s">
        <v>109</v>
      </c>
      <c r="B2278" s="74" t="s">
        <v>119</v>
      </c>
      <c r="C2278" s="75">
        <v>45229.583333333336</v>
      </c>
      <c r="D2278" s="74"/>
      <c r="E2278" s="76"/>
      <c r="F2278" s="77">
        <v>-20.000399999999999</v>
      </c>
      <c r="G2278" s="31">
        <f t="shared" si="143"/>
        <v>-2.0000399999999998</v>
      </c>
      <c r="H2278" s="32">
        <f t="shared" si="144"/>
        <v>507.88988000000018</v>
      </c>
      <c r="I2278" s="32">
        <f>MAX($H$19:H2278)</f>
        <v>541.91003000000012</v>
      </c>
      <c r="J2278" s="33">
        <f t="shared" si="145"/>
        <v>-34.020149999999944</v>
      </c>
      <c r="K2278" s="34">
        <f t="shared" si="146"/>
        <v>-3.9224937021701267E-3</v>
      </c>
      <c r="L2278" s="47"/>
    </row>
    <row r="2279" spans="1:12" x14ac:dyDescent="0.25">
      <c r="A2279" s="73" t="s">
        <v>111</v>
      </c>
      <c r="B2279" s="74" t="s">
        <v>119</v>
      </c>
      <c r="C2279" s="75">
        <v>45230.25</v>
      </c>
      <c r="D2279" s="74">
        <v>11.804</v>
      </c>
      <c r="E2279" s="76"/>
      <c r="F2279" s="77">
        <v>-20.0748</v>
      </c>
      <c r="G2279" s="31">
        <f t="shared" si="143"/>
        <v>-2.0074800000000002</v>
      </c>
      <c r="H2279" s="32">
        <f t="shared" si="144"/>
        <v>505.88240000000019</v>
      </c>
      <c r="I2279" s="32">
        <f>MAX($H$19:H2279)</f>
        <v>541.91003000000012</v>
      </c>
      <c r="J2279" s="33">
        <f t="shared" si="145"/>
        <v>-36.027629999999931</v>
      </c>
      <c r="K2279" s="34">
        <f t="shared" si="146"/>
        <v>-3.9525890927379903E-3</v>
      </c>
      <c r="L2279" s="47"/>
    </row>
    <row r="2280" spans="1:12" x14ac:dyDescent="0.25">
      <c r="A2280" s="73" t="s">
        <v>109</v>
      </c>
      <c r="B2280" s="74" t="s">
        <v>119</v>
      </c>
      <c r="C2280" s="75">
        <v>45231</v>
      </c>
      <c r="D2280" s="74"/>
      <c r="E2280" s="76"/>
      <c r="F2280" s="77">
        <v>-12.247199999999999</v>
      </c>
      <c r="G2280" s="31">
        <f t="shared" si="143"/>
        <v>-1.22472</v>
      </c>
      <c r="H2280" s="32">
        <f t="shared" si="144"/>
        <v>504.6576800000002</v>
      </c>
      <c r="I2280" s="32">
        <f>MAX($H$19:H2280)</f>
        <v>541.91003000000012</v>
      </c>
      <c r="J2280" s="33">
        <f t="shared" si="145"/>
        <v>-37.252349999999922</v>
      </c>
      <c r="K2280" s="34">
        <f t="shared" si="146"/>
        <v>-2.4209579143295024E-3</v>
      </c>
      <c r="L2280" s="47"/>
    </row>
    <row r="2281" spans="1:12" x14ac:dyDescent="0.25">
      <c r="A2281" s="73" t="s">
        <v>108</v>
      </c>
      <c r="B2281" s="74" t="s">
        <v>119</v>
      </c>
      <c r="C2281" s="75">
        <v>45231.833333333336</v>
      </c>
      <c r="D2281" s="74">
        <v>0.30071999999999999</v>
      </c>
      <c r="E2281" s="76">
        <v>155763</v>
      </c>
      <c r="F2281" s="77">
        <v>12.320900000000002</v>
      </c>
      <c r="G2281" s="31">
        <f t="shared" ref="G2281:G2344" si="147">(F2281*0.1)</f>
        <v>1.2320900000000004</v>
      </c>
      <c r="H2281" s="32">
        <f t="shared" si="144"/>
        <v>505.88977000000023</v>
      </c>
      <c r="I2281" s="32">
        <f>MAX($H$19:H2281)</f>
        <v>541.91003000000012</v>
      </c>
      <c r="J2281" s="33">
        <f t="shared" si="145"/>
        <v>-36.020259999999894</v>
      </c>
      <c r="K2281" s="34">
        <f t="shared" si="146"/>
        <v>2.4414371341778818E-3</v>
      </c>
      <c r="L2281" s="47"/>
    </row>
    <row r="2282" spans="1:12" x14ac:dyDescent="0.25">
      <c r="A2282" s="73" t="s">
        <v>110</v>
      </c>
      <c r="B2282" s="74" t="s">
        <v>119</v>
      </c>
      <c r="C2282" s="75">
        <v>45231.833333333336</v>
      </c>
      <c r="D2282" s="74">
        <v>1836.57</v>
      </c>
      <c r="E2282" s="76"/>
      <c r="F2282" s="77">
        <v>6.7073</v>
      </c>
      <c r="G2282" s="31">
        <f t="shared" si="147"/>
        <v>0.67073000000000005</v>
      </c>
      <c r="H2282" s="32">
        <f t="shared" si="144"/>
        <v>506.56050000000022</v>
      </c>
      <c r="I2282" s="32">
        <f>MAX($H$19:H2282)</f>
        <v>541.91003000000012</v>
      </c>
      <c r="J2282" s="33">
        <f t="shared" si="145"/>
        <v>-35.349529999999902</v>
      </c>
      <c r="K2282" s="34">
        <f t="shared" si="146"/>
        <v>1.3258421889021932E-3</v>
      </c>
      <c r="L2282" s="47"/>
    </row>
    <row r="2283" spans="1:12" x14ac:dyDescent="0.25">
      <c r="A2283" s="73" t="s">
        <v>111</v>
      </c>
      <c r="B2283" s="74" t="s">
        <v>119</v>
      </c>
      <c r="C2283" s="75">
        <v>45231.916666666664</v>
      </c>
      <c r="D2283" s="74">
        <v>11.632999999999999</v>
      </c>
      <c r="E2283" s="76"/>
      <c r="F2283" s="77">
        <v>-20.202000000000002</v>
      </c>
      <c r="G2283" s="31">
        <f t="shared" si="147"/>
        <v>-2.0202000000000004</v>
      </c>
      <c r="H2283" s="32">
        <f t="shared" si="144"/>
        <v>504.54030000000023</v>
      </c>
      <c r="I2283" s="32">
        <f>MAX($H$19:H2283)</f>
        <v>541.91003000000012</v>
      </c>
      <c r="J2283" s="33">
        <f t="shared" si="145"/>
        <v>-37.36972999999989</v>
      </c>
      <c r="K2283" s="34">
        <f t="shared" si="146"/>
        <v>-3.9880725007180873E-3</v>
      </c>
      <c r="L2283" s="47"/>
    </row>
    <row r="2284" spans="1:12" x14ac:dyDescent="0.25">
      <c r="A2284" s="73" t="s">
        <v>112</v>
      </c>
      <c r="B2284" s="74" t="s">
        <v>119</v>
      </c>
      <c r="C2284" s="75">
        <v>45231.916666666664</v>
      </c>
      <c r="D2284" s="74"/>
      <c r="E2284" s="76"/>
      <c r="F2284" s="77">
        <v>9.4616000000000007</v>
      </c>
      <c r="G2284" s="31">
        <f t="shared" si="147"/>
        <v>0.94616000000000011</v>
      </c>
      <c r="H2284" s="32">
        <f t="shared" si="144"/>
        <v>505.48646000000025</v>
      </c>
      <c r="I2284" s="32">
        <f>MAX($H$19:H2284)</f>
        <v>541.91003000000012</v>
      </c>
      <c r="J2284" s="33">
        <f t="shared" si="145"/>
        <v>-36.42356999999987</v>
      </c>
      <c r="K2284" s="34">
        <f t="shared" si="146"/>
        <v>1.8752912304527136E-3</v>
      </c>
      <c r="L2284" s="47"/>
    </row>
    <row r="2285" spans="1:12" x14ac:dyDescent="0.25">
      <c r="A2285" s="73" t="s">
        <v>111</v>
      </c>
      <c r="B2285" s="74" t="s">
        <v>119</v>
      </c>
      <c r="C2285" s="75">
        <v>45233.666666666664</v>
      </c>
      <c r="D2285" s="74">
        <v>11.285</v>
      </c>
      <c r="E2285" s="76"/>
      <c r="F2285" s="77">
        <v>6.6867999999999999</v>
      </c>
      <c r="G2285" s="31">
        <f t="shared" si="147"/>
        <v>0.66868000000000005</v>
      </c>
      <c r="H2285" s="32">
        <f t="shared" si="144"/>
        <v>506.15514000000024</v>
      </c>
      <c r="I2285" s="32">
        <f>MAX($H$19:H2285)</f>
        <v>541.91003000000012</v>
      </c>
      <c r="J2285" s="33">
        <f t="shared" si="145"/>
        <v>-35.754889999999875</v>
      </c>
      <c r="K2285" s="34">
        <f t="shared" si="146"/>
        <v>1.3228445327695404E-3</v>
      </c>
      <c r="L2285" s="47"/>
    </row>
    <row r="2286" spans="1:12" x14ac:dyDescent="0.25">
      <c r="A2286" s="73" t="s">
        <v>112</v>
      </c>
      <c r="B2286" s="74" t="s">
        <v>119</v>
      </c>
      <c r="C2286" s="75">
        <v>45235.083333333336</v>
      </c>
      <c r="D2286" s="74"/>
      <c r="E2286" s="76"/>
      <c r="F2286" s="77">
        <v>8.0548000000000002</v>
      </c>
      <c r="G2286" s="31">
        <f t="shared" si="147"/>
        <v>0.80548000000000008</v>
      </c>
      <c r="H2286" s="32">
        <f t="shared" si="144"/>
        <v>506.96062000000023</v>
      </c>
      <c r="I2286" s="32">
        <f>MAX($H$19:H2286)</f>
        <v>541.91003000000012</v>
      </c>
      <c r="J2286" s="33">
        <f t="shared" si="145"/>
        <v>-34.949409999999887</v>
      </c>
      <c r="K2286" s="34">
        <f t="shared" si="146"/>
        <v>1.5913697922735892E-3</v>
      </c>
      <c r="L2286" s="47"/>
    </row>
    <row r="2287" spans="1:12" x14ac:dyDescent="0.25">
      <c r="A2287" s="73" t="s">
        <v>108</v>
      </c>
      <c r="B2287" s="74" t="s">
        <v>119</v>
      </c>
      <c r="C2287" s="75">
        <v>45236.833333333336</v>
      </c>
      <c r="D2287" s="74">
        <v>0.36715999999999999</v>
      </c>
      <c r="E2287" s="76">
        <v>106157</v>
      </c>
      <c r="F2287" s="77">
        <v>2.8131999999999993</v>
      </c>
      <c r="G2287" s="31">
        <f t="shared" si="147"/>
        <v>0.28131999999999996</v>
      </c>
      <c r="H2287" s="32">
        <f t="shared" si="144"/>
        <v>507.24194000000023</v>
      </c>
      <c r="I2287" s="32">
        <f>MAX($H$19:H2287)</f>
        <v>541.91003000000012</v>
      </c>
      <c r="J2287" s="33">
        <f t="shared" si="145"/>
        <v>-34.668089999999893</v>
      </c>
      <c r="K2287" s="34">
        <f t="shared" si="146"/>
        <v>5.5491489654557746E-4</v>
      </c>
      <c r="L2287" s="47"/>
    </row>
    <row r="2288" spans="1:12" x14ac:dyDescent="0.25">
      <c r="A2288" s="73" t="s">
        <v>109</v>
      </c>
      <c r="B2288" s="74" t="s">
        <v>119</v>
      </c>
      <c r="C2288" s="75">
        <v>45237.833333333336</v>
      </c>
      <c r="D2288" s="74"/>
      <c r="E2288" s="76"/>
      <c r="F2288" s="77">
        <v>6.7183000000000002</v>
      </c>
      <c r="G2288" s="31">
        <f t="shared" si="147"/>
        <v>0.67183000000000004</v>
      </c>
      <c r="H2288" s="32">
        <f t="shared" si="144"/>
        <v>507.91377000000023</v>
      </c>
      <c r="I2288" s="32">
        <f>MAX($H$19:H2288)</f>
        <v>541.91003000000012</v>
      </c>
      <c r="J2288" s="33">
        <f t="shared" si="145"/>
        <v>-33.996259999999893</v>
      </c>
      <c r="K2288" s="34">
        <f t="shared" si="146"/>
        <v>1.3244764421491695E-3</v>
      </c>
      <c r="L2288" s="47"/>
    </row>
    <row r="2289" spans="1:12" x14ac:dyDescent="0.25">
      <c r="A2289" s="73" t="s">
        <v>112</v>
      </c>
      <c r="B2289" s="74" t="s">
        <v>119</v>
      </c>
      <c r="C2289" s="75">
        <v>45238</v>
      </c>
      <c r="D2289" s="74"/>
      <c r="E2289" s="76"/>
      <c r="F2289" s="77">
        <v>32.732799999999997</v>
      </c>
      <c r="G2289" s="31">
        <f t="shared" si="147"/>
        <v>3.2732799999999997</v>
      </c>
      <c r="H2289" s="32">
        <f t="shared" si="144"/>
        <v>511.18705000000023</v>
      </c>
      <c r="I2289" s="32">
        <f>MAX($H$19:H2289)</f>
        <v>541.91003000000012</v>
      </c>
      <c r="J2289" s="33">
        <f t="shared" si="145"/>
        <v>-30.722979999999893</v>
      </c>
      <c r="K2289" s="34">
        <f t="shared" si="146"/>
        <v>6.44455849267489E-3</v>
      </c>
      <c r="L2289" s="47"/>
    </row>
    <row r="2290" spans="1:12" x14ac:dyDescent="0.25">
      <c r="A2290" s="73" t="s">
        <v>113</v>
      </c>
      <c r="B2290" s="74" t="s">
        <v>119</v>
      </c>
      <c r="C2290" s="75">
        <v>45239.416666666664</v>
      </c>
      <c r="D2290" s="74">
        <v>0.70240000000000002</v>
      </c>
      <c r="E2290" s="76"/>
      <c r="F2290" s="77">
        <v>-20.011800000000001</v>
      </c>
      <c r="G2290" s="31">
        <f t="shared" si="147"/>
        <v>-2.0011800000000002</v>
      </c>
      <c r="H2290" s="32">
        <f t="shared" si="144"/>
        <v>509.18587000000025</v>
      </c>
      <c r="I2290" s="32">
        <f>MAX($H$19:H2290)</f>
        <v>541.91003000000012</v>
      </c>
      <c r="J2290" s="33">
        <f t="shared" si="145"/>
        <v>-32.72415999999987</v>
      </c>
      <c r="K2290" s="34">
        <f t="shared" si="146"/>
        <v>-3.9147705326258997E-3</v>
      </c>
      <c r="L2290" s="47"/>
    </row>
    <row r="2291" spans="1:12" x14ac:dyDescent="0.25">
      <c r="A2291" s="73" t="s">
        <v>113</v>
      </c>
      <c r="B2291" s="74" t="s">
        <v>120</v>
      </c>
      <c r="C2291" s="75">
        <v>45239.75</v>
      </c>
      <c r="D2291" s="74">
        <v>0.66320000000000001</v>
      </c>
      <c r="E2291" s="76">
        <v>40700</v>
      </c>
      <c r="F2291" s="77">
        <v>6.7561999999999998</v>
      </c>
      <c r="G2291" s="31">
        <f t="shared" si="147"/>
        <v>0.67562</v>
      </c>
      <c r="H2291" s="32">
        <f t="shared" si="144"/>
        <v>509.86149000000023</v>
      </c>
      <c r="I2291" s="32">
        <f>MAX($H$19:H2291)</f>
        <v>541.91003000000012</v>
      </c>
      <c r="J2291" s="33">
        <f t="shared" si="145"/>
        <v>-32.048539999999889</v>
      </c>
      <c r="K2291" s="34">
        <f t="shared" si="146"/>
        <v>1.3268632140164272E-3</v>
      </c>
      <c r="L2291" s="47"/>
    </row>
    <row r="2292" spans="1:12" x14ac:dyDescent="0.25">
      <c r="A2292" s="73" t="s">
        <v>111</v>
      </c>
      <c r="B2292" s="74" t="s">
        <v>119</v>
      </c>
      <c r="C2292" s="75">
        <v>45241.75</v>
      </c>
      <c r="D2292" s="74">
        <v>16.149999999999999</v>
      </c>
      <c r="E2292" s="76"/>
      <c r="F2292" s="77">
        <v>-7.4089999999999998</v>
      </c>
      <c r="G2292" s="31">
        <f t="shared" si="147"/>
        <v>-0.7409</v>
      </c>
      <c r="H2292" s="32">
        <f t="shared" si="144"/>
        <v>509.12059000000022</v>
      </c>
      <c r="I2292" s="32">
        <f>MAX($H$19:H2292)</f>
        <v>541.91003000000012</v>
      </c>
      <c r="J2292" s="33">
        <f t="shared" si="145"/>
        <v>-32.7894399999999</v>
      </c>
      <c r="K2292" s="34">
        <f t="shared" si="146"/>
        <v>-1.4531397537005386E-3</v>
      </c>
      <c r="L2292" s="47"/>
    </row>
    <row r="2293" spans="1:12" x14ac:dyDescent="0.25">
      <c r="A2293" s="73" t="s">
        <v>110</v>
      </c>
      <c r="B2293" s="74" t="s">
        <v>119</v>
      </c>
      <c r="C2293" s="75">
        <v>45243.666666666664</v>
      </c>
      <c r="D2293" s="74">
        <v>2106</v>
      </c>
      <c r="E2293" s="76"/>
      <c r="F2293" s="77">
        <v>-19.760999999999999</v>
      </c>
      <c r="G2293" s="31">
        <f t="shared" si="147"/>
        <v>-1.9761</v>
      </c>
      <c r="H2293" s="32">
        <f t="shared" si="144"/>
        <v>507.14449000000025</v>
      </c>
      <c r="I2293" s="32">
        <f>MAX($H$19:H2293)</f>
        <v>541.91003000000012</v>
      </c>
      <c r="J2293" s="33">
        <f t="shared" si="145"/>
        <v>-34.765539999999874</v>
      </c>
      <c r="K2293" s="34">
        <f t="shared" si="146"/>
        <v>-3.8813987075242418E-3</v>
      </c>
      <c r="L2293" s="47"/>
    </row>
    <row r="2294" spans="1:12" x14ac:dyDescent="0.25">
      <c r="A2294" s="73" t="s">
        <v>113</v>
      </c>
      <c r="B2294" s="74" t="s">
        <v>119</v>
      </c>
      <c r="C2294" s="75">
        <v>45244</v>
      </c>
      <c r="D2294" s="74">
        <v>0.67059999999999997</v>
      </c>
      <c r="E2294" s="76">
        <v>39944</v>
      </c>
      <c r="F2294" s="77">
        <v>-13.261400000000002</v>
      </c>
      <c r="G2294" s="31">
        <f t="shared" si="147"/>
        <v>-1.3261400000000003</v>
      </c>
      <c r="H2294" s="32">
        <f t="shared" si="144"/>
        <v>505.81835000000024</v>
      </c>
      <c r="I2294" s="32">
        <f>MAX($H$19:H2294)</f>
        <v>541.91003000000012</v>
      </c>
      <c r="J2294" s="33">
        <f t="shared" si="145"/>
        <v>-36.091679999999883</v>
      </c>
      <c r="K2294" s="34">
        <f t="shared" si="146"/>
        <v>-2.6149155243705424E-3</v>
      </c>
      <c r="L2294" s="47"/>
    </row>
    <row r="2295" spans="1:12" x14ac:dyDescent="0.25">
      <c r="A2295" s="73" t="s">
        <v>110</v>
      </c>
      <c r="B2295" s="74" t="s">
        <v>120</v>
      </c>
      <c r="C2295" s="75">
        <v>45244.083333333336</v>
      </c>
      <c r="D2295" s="74">
        <v>2042.79</v>
      </c>
      <c r="E2295" s="76"/>
      <c r="F2295" s="77">
        <v>14.861799999999999</v>
      </c>
      <c r="G2295" s="31">
        <f t="shared" si="147"/>
        <v>1.4861800000000001</v>
      </c>
      <c r="H2295" s="32">
        <f t="shared" si="144"/>
        <v>507.30453000000023</v>
      </c>
      <c r="I2295" s="32">
        <f>MAX($H$19:H2295)</f>
        <v>541.91003000000012</v>
      </c>
      <c r="J2295" s="33">
        <f t="shared" si="145"/>
        <v>-34.605499999999893</v>
      </c>
      <c r="K2295" s="34">
        <f t="shared" si="146"/>
        <v>2.9381694040953032E-3</v>
      </c>
      <c r="L2295" s="47"/>
    </row>
    <row r="2296" spans="1:12" x14ac:dyDescent="0.25">
      <c r="A2296" s="73" t="s">
        <v>113</v>
      </c>
      <c r="B2296" s="74" t="s">
        <v>120</v>
      </c>
      <c r="C2296" s="75">
        <v>45244.75</v>
      </c>
      <c r="D2296" s="74">
        <v>0.64859999999999995</v>
      </c>
      <c r="E2296" s="76"/>
      <c r="F2296" s="77">
        <v>10.4695</v>
      </c>
      <c r="G2296" s="31">
        <f t="shared" si="147"/>
        <v>1.04695</v>
      </c>
      <c r="H2296" s="32">
        <f t="shared" si="144"/>
        <v>508.35148000000021</v>
      </c>
      <c r="I2296" s="32">
        <f>MAX($H$19:H2296)</f>
        <v>541.91003000000012</v>
      </c>
      <c r="J2296" s="33">
        <f t="shared" si="145"/>
        <v>-33.558549999999912</v>
      </c>
      <c r="K2296" s="34">
        <f t="shared" si="146"/>
        <v>2.0637505444707216E-3</v>
      </c>
      <c r="L2296" s="47"/>
    </row>
    <row r="2297" spans="1:12" x14ac:dyDescent="0.25">
      <c r="A2297" s="73" t="s">
        <v>109</v>
      </c>
      <c r="B2297" s="74" t="s">
        <v>120</v>
      </c>
      <c r="C2297" s="75">
        <v>45244.833333333336</v>
      </c>
      <c r="D2297" s="74"/>
      <c r="E2297" s="76"/>
      <c r="F2297" s="77">
        <v>-19.999400000000001</v>
      </c>
      <c r="G2297" s="31">
        <f t="shared" si="147"/>
        <v>-1.9999400000000003</v>
      </c>
      <c r="H2297" s="32">
        <f t="shared" si="144"/>
        <v>506.35154000000023</v>
      </c>
      <c r="I2297" s="32">
        <f>MAX($H$19:H2297)</f>
        <v>541.91003000000012</v>
      </c>
      <c r="J2297" s="33">
        <f t="shared" si="145"/>
        <v>-35.558489999999892</v>
      </c>
      <c r="K2297" s="34">
        <f t="shared" si="146"/>
        <v>-3.9341677533819563E-3</v>
      </c>
      <c r="L2297" s="47"/>
    </row>
    <row r="2298" spans="1:12" x14ac:dyDescent="0.25">
      <c r="A2298" s="73" t="s">
        <v>111</v>
      </c>
      <c r="B2298" s="74" t="s">
        <v>120</v>
      </c>
      <c r="C2298" s="75">
        <v>45246.583333333336</v>
      </c>
      <c r="D2298" s="74">
        <v>14.417999999999999</v>
      </c>
      <c r="E2298" s="76"/>
      <c r="F2298" s="77">
        <v>23.199000000000002</v>
      </c>
      <c r="G2298" s="31">
        <f t="shared" si="147"/>
        <v>2.3199000000000001</v>
      </c>
      <c r="H2298" s="32">
        <f t="shared" si="144"/>
        <v>508.67144000000025</v>
      </c>
      <c r="I2298" s="32">
        <f>MAX($H$19:H2298)</f>
        <v>541.91003000000012</v>
      </c>
      <c r="J2298" s="33">
        <f t="shared" si="145"/>
        <v>-33.238589999999874</v>
      </c>
      <c r="K2298" s="34">
        <f t="shared" si="146"/>
        <v>4.581599574082551E-3</v>
      </c>
      <c r="L2298" s="47"/>
    </row>
    <row r="2299" spans="1:12" x14ac:dyDescent="0.25">
      <c r="A2299" s="73" t="s">
        <v>113</v>
      </c>
      <c r="B2299" s="74" t="s">
        <v>120</v>
      </c>
      <c r="C2299" s="75">
        <v>45246.583333333336</v>
      </c>
      <c r="D2299" s="74">
        <v>0.62970000000000004</v>
      </c>
      <c r="E2299" s="76"/>
      <c r="F2299" s="77">
        <v>14.281199999999998</v>
      </c>
      <c r="G2299" s="31">
        <f t="shared" si="147"/>
        <v>1.4281199999999998</v>
      </c>
      <c r="H2299" s="32">
        <f t="shared" si="144"/>
        <v>510.09956000000022</v>
      </c>
      <c r="I2299" s="32">
        <f>MAX($H$19:H2299)</f>
        <v>541.91003000000012</v>
      </c>
      <c r="J2299" s="33">
        <f t="shared" si="145"/>
        <v>-31.810469999999896</v>
      </c>
      <c r="K2299" s="34">
        <f t="shared" si="146"/>
        <v>2.8075490143499859E-3</v>
      </c>
      <c r="L2299" s="47"/>
    </row>
    <row r="2300" spans="1:12" x14ac:dyDescent="0.25">
      <c r="A2300" s="73" t="s">
        <v>110</v>
      </c>
      <c r="B2300" s="74" t="s">
        <v>120</v>
      </c>
      <c r="C2300" s="75">
        <v>45246.666666666664</v>
      </c>
      <c r="D2300" s="74">
        <v>1996.49</v>
      </c>
      <c r="E2300" s="76"/>
      <c r="F2300" s="77">
        <v>17.414499999999997</v>
      </c>
      <c r="G2300" s="31">
        <f t="shared" si="147"/>
        <v>1.7414499999999997</v>
      </c>
      <c r="H2300" s="32">
        <f t="shared" si="144"/>
        <v>511.84101000000021</v>
      </c>
      <c r="I2300" s="32">
        <f>MAX($H$19:H2300)</f>
        <v>541.91003000000012</v>
      </c>
      <c r="J2300" s="33">
        <f t="shared" si="145"/>
        <v>-30.069019999999909</v>
      </c>
      <c r="K2300" s="34">
        <f t="shared" si="146"/>
        <v>3.4139413882261493E-3</v>
      </c>
      <c r="L2300" s="47"/>
    </row>
    <row r="2301" spans="1:12" x14ac:dyDescent="0.25">
      <c r="A2301" s="73" t="s">
        <v>109</v>
      </c>
      <c r="B2301" s="74" t="s">
        <v>119</v>
      </c>
      <c r="C2301" s="75">
        <v>45248.666666666664</v>
      </c>
      <c r="D2301" s="74"/>
      <c r="E2301" s="76"/>
      <c r="F2301" s="77">
        <v>-6.6741999999999999</v>
      </c>
      <c r="G2301" s="31">
        <f t="shared" si="147"/>
        <v>-0.66742000000000001</v>
      </c>
      <c r="H2301" s="32">
        <f t="shared" si="144"/>
        <v>511.17359000000022</v>
      </c>
      <c r="I2301" s="32">
        <f>MAX($H$19:H2301)</f>
        <v>541.91003000000012</v>
      </c>
      <c r="J2301" s="33">
        <f t="shared" si="145"/>
        <v>-30.736439999999902</v>
      </c>
      <c r="K2301" s="34">
        <f t="shared" si="146"/>
        <v>-1.3039596026117595E-3</v>
      </c>
      <c r="L2301" s="47"/>
    </row>
    <row r="2302" spans="1:12" x14ac:dyDescent="0.25">
      <c r="A2302" s="73" t="s">
        <v>110</v>
      </c>
      <c r="B2302" s="74" t="s">
        <v>119</v>
      </c>
      <c r="C2302" s="75">
        <v>45254.666666666664</v>
      </c>
      <c r="D2302" s="74">
        <v>2116.7199999999998</v>
      </c>
      <c r="E2302" s="76"/>
      <c r="F2302" s="77">
        <v>-20.000999999999998</v>
      </c>
      <c r="G2302" s="31">
        <f t="shared" si="147"/>
        <v>-2.0000999999999998</v>
      </c>
      <c r="H2302" s="32">
        <f t="shared" si="144"/>
        <v>509.17349000000024</v>
      </c>
      <c r="I2302" s="32">
        <f>MAX($H$19:H2302)</f>
        <v>541.91003000000012</v>
      </c>
      <c r="J2302" s="33">
        <f t="shared" si="145"/>
        <v>-32.736539999999877</v>
      </c>
      <c r="K2302" s="34">
        <f t="shared" si="146"/>
        <v>-3.9127608294473593E-3</v>
      </c>
      <c r="L2302" s="47"/>
    </row>
    <row r="2303" spans="1:12" x14ac:dyDescent="0.25">
      <c r="A2303" s="73" t="s">
        <v>112</v>
      </c>
      <c r="B2303" s="74" t="s">
        <v>120</v>
      </c>
      <c r="C2303" s="75">
        <v>45254.833333333336</v>
      </c>
      <c r="D2303" s="74"/>
      <c r="E2303" s="76"/>
      <c r="F2303" s="77">
        <v>-7.6555999999999997</v>
      </c>
      <c r="G2303" s="31">
        <f t="shared" si="147"/>
        <v>-0.76556000000000002</v>
      </c>
      <c r="H2303" s="32">
        <f t="shared" si="144"/>
        <v>508.40793000000025</v>
      </c>
      <c r="I2303" s="32">
        <f>MAX($H$19:H2303)</f>
        <v>541.91003000000012</v>
      </c>
      <c r="J2303" s="33">
        <f t="shared" si="145"/>
        <v>-33.502099999999871</v>
      </c>
      <c r="K2303" s="34">
        <f t="shared" si="146"/>
        <v>-1.5035346793094151E-3</v>
      </c>
      <c r="L2303" s="47"/>
    </row>
    <row r="2304" spans="1:12" x14ac:dyDescent="0.25">
      <c r="A2304" s="73" t="s">
        <v>113</v>
      </c>
      <c r="B2304" s="74" t="s">
        <v>119</v>
      </c>
      <c r="C2304" s="75">
        <v>45256.5</v>
      </c>
      <c r="D2304" s="74">
        <v>0.63019999999999998</v>
      </c>
      <c r="E2304" s="76"/>
      <c r="F2304" s="77">
        <v>4.3859000000000004</v>
      </c>
      <c r="G2304" s="31">
        <f t="shared" si="147"/>
        <v>0.43859000000000004</v>
      </c>
      <c r="H2304" s="32">
        <f t="shared" si="144"/>
        <v>508.84652000000023</v>
      </c>
      <c r="I2304" s="32">
        <f>MAX($H$19:H2304)</f>
        <v>541.91003000000012</v>
      </c>
      <c r="J2304" s="33">
        <f t="shared" si="145"/>
        <v>-33.063509999999894</v>
      </c>
      <c r="K2304" s="34">
        <f t="shared" si="146"/>
        <v>8.6267340479917465E-4</v>
      </c>
      <c r="L2304" s="47"/>
    </row>
    <row r="2305" spans="1:12" x14ac:dyDescent="0.25">
      <c r="A2305" s="73" t="s">
        <v>112</v>
      </c>
      <c r="B2305" s="74" t="s">
        <v>120</v>
      </c>
      <c r="C2305" s="75">
        <v>45256.666666666664</v>
      </c>
      <c r="D2305" s="74"/>
      <c r="E2305" s="76"/>
      <c r="F2305" s="77">
        <v>6.7324000000000002</v>
      </c>
      <c r="G2305" s="31">
        <f t="shared" si="147"/>
        <v>0.67324000000000006</v>
      </c>
      <c r="H2305" s="32">
        <f t="shared" si="144"/>
        <v>509.51976000000025</v>
      </c>
      <c r="I2305" s="32">
        <f>MAX($H$19:H2305)</f>
        <v>541.91003000000012</v>
      </c>
      <c r="J2305" s="33">
        <f t="shared" si="145"/>
        <v>-32.390269999999873</v>
      </c>
      <c r="K2305" s="34">
        <f t="shared" si="146"/>
        <v>1.3230708544493819E-3</v>
      </c>
      <c r="L2305" s="47"/>
    </row>
    <row r="2306" spans="1:12" x14ac:dyDescent="0.25">
      <c r="A2306" s="73" t="s">
        <v>113</v>
      </c>
      <c r="B2306" s="74" t="s">
        <v>120</v>
      </c>
      <c r="C2306" s="75">
        <v>45256.75</v>
      </c>
      <c r="D2306" s="74">
        <v>0.61599999999999999</v>
      </c>
      <c r="E2306" s="76"/>
      <c r="F2306" s="77">
        <v>20.0334</v>
      </c>
      <c r="G2306" s="31">
        <f t="shared" si="147"/>
        <v>2.0033400000000001</v>
      </c>
      <c r="H2306" s="32">
        <f t="shared" si="144"/>
        <v>511.52310000000023</v>
      </c>
      <c r="I2306" s="32">
        <f>MAX($H$19:H2306)</f>
        <v>541.91003000000012</v>
      </c>
      <c r="J2306" s="33">
        <f t="shared" si="145"/>
        <v>-30.386929999999893</v>
      </c>
      <c r="K2306" s="34">
        <f t="shared" si="146"/>
        <v>3.931820033829414E-3</v>
      </c>
      <c r="L2306" s="47"/>
    </row>
    <row r="2307" spans="1:12" x14ac:dyDescent="0.25">
      <c r="A2307" s="73" t="s">
        <v>110</v>
      </c>
      <c r="B2307" s="74" t="s">
        <v>119</v>
      </c>
      <c r="C2307" s="75">
        <v>45261</v>
      </c>
      <c r="D2307" s="74">
        <v>2052.38</v>
      </c>
      <c r="E2307" s="76"/>
      <c r="F2307" s="77">
        <v>19.957899999999999</v>
      </c>
      <c r="G2307" s="31">
        <f t="shared" si="147"/>
        <v>1.99579</v>
      </c>
      <c r="H2307" s="32">
        <f t="shared" si="144"/>
        <v>513.51889000000028</v>
      </c>
      <c r="I2307" s="32">
        <f>MAX($H$19:H2307)</f>
        <v>541.91003000000012</v>
      </c>
      <c r="J2307" s="33">
        <f t="shared" si="145"/>
        <v>-28.391139999999837</v>
      </c>
      <c r="K2307" s="34">
        <f t="shared" si="146"/>
        <v>3.9016615280913491E-3</v>
      </c>
      <c r="L2307" s="47"/>
    </row>
    <row r="2308" spans="1:12" x14ac:dyDescent="0.25">
      <c r="A2308" s="73" t="s">
        <v>109</v>
      </c>
      <c r="B2308" s="74" t="s">
        <v>119</v>
      </c>
      <c r="C2308" s="75">
        <v>45261.25</v>
      </c>
      <c r="D2308" s="74"/>
      <c r="E2308" s="76"/>
      <c r="F2308" s="77">
        <v>12.389499999999998</v>
      </c>
      <c r="G2308" s="31">
        <f t="shared" si="147"/>
        <v>1.23895</v>
      </c>
      <c r="H2308" s="32">
        <f t="shared" si="144"/>
        <v>514.75784000000033</v>
      </c>
      <c r="I2308" s="32">
        <f>MAX($H$19:H2308)</f>
        <v>541.91003000000012</v>
      </c>
      <c r="J2308" s="33">
        <f t="shared" si="145"/>
        <v>-27.152189999999791</v>
      </c>
      <c r="K2308" s="34">
        <f t="shared" si="146"/>
        <v>2.4126668446413646E-3</v>
      </c>
      <c r="L2308" s="47"/>
    </row>
    <row r="2309" spans="1:12" x14ac:dyDescent="0.25">
      <c r="A2309" s="73" t="s">
        <v>111</v>
      </c>
      <c r="B2309" s="74" t="s">
        <v>119</v>
      </c>
      <c r="C2309" s="75">
        <v>45261.333333333336</v>
      </c>
      <c r="D2309" s="74">
        <v>14.738</v>
      </c>
      <c r="E2309" s="76"/>
      <c r="F2309" s="77">
        <v>50.443599999999996</v>
      </c>
      <c r="G2309" s="31">
        <f t="shared" si="147"/>
        <v>5.0443600000000002</v>
      </c>
      <c r="H2309" s="32">
        <f t="shared" si="144"/>
        <v>519.80220000000031</v>
      </c>
      <c r="I2309" s="32">
        <f>MAX($H$19:H2309)</f>
        <v>541.91003000000012</v>
      </c>
      <c r="J2309" s="33">
        <f t="shared" si="145"/>
        <v>-22.107829999999808</v>
      </c>
      <c r="K2309" s="34">
        <f t="shared" si="146"/>
        <v>9.7994816358697445E-3</v>
      </c>
      <c r="L2309" s="47"/>
    </row>
    <row r="2310" spans="1:12" x14ac:dyDescent="0.25">
      <c r="A2310" s="73" t="s">
        <v>110</v>
      </c>
      <c r="B2310" s="74" t="s">
        <v>119</v>
      </c>
      <c r="C2310" s="75">
        <v>45262.833333333336</v>
      </c>
      <c r="D2310" s="74">
        <v>2159.8200000000002</v>
      </c>
      <c r="E2310" s="76"/>
      <c r="F2310" s="77">
        <v>6.6682000000000006</v>
      </c>
      <c r="G2310" s="31">
        <f t="shared" si="147"/>
        <v>0.66682000000000008</v>
      </c>
      <c r="H2310" s="32">
        <f t="shared" si="144"/>
        <v>520.46902000000034</v>
      </c>
      <c r="I2310" s="32">
        <f>MAX($H$19:H2310)</f>
        <v>541.91003000000012</v>
      </c>
      <c r="J2310" s="33">
        <f t="shared" si="145"/>
        <v>-21.441009999999778</v>
      </c>
      <c r="K2310" s="34">
        <f t="shared" si="146"/>
        <v>1.2828341242110408E-3</v>
      </c>
      <c r="L2310" s="47"/>
    </row>
    <row r="2311" spans="1:12" x14ac:dyDescent="0.25">
      <c r="A2311" s="73" t="s">
        <v>108</v>
      </c>
      <c r="B2311" s="74" t="s">
        <v>119</v>
      </c>
      <c r="C2311" s="75">
        <v>45264.083333333336</v>
      </c>
      <c r="D2311" s="74">
        <v>0.40397</v>
      </c>
      <c r="E2311" s="76">
        <v>162999</v>
      </c>
      <c r="F2311" s="77">
        <v>6.8133999999999988</v>
      </c>
      <c r="G2311" s="31">
        <f t="shared" si="147"/>
        <v>0.68133999999999995</v>
      </c>
      <c r="H2311" s="32">
        <f t="shared" si="144"/>
        <v>521.15036000000032</v>
      </c>
      <c r="I2311" s="32">
        <f>MAX($H$19:H2311)</f>
        <v>541.91003000000012</v>
      </c>
      <c r="J2311" s="33">
        <f t="shared" si="145"/>
        <v>-20.759669999999801</v>
      </c>
      <c r="K2311" s="34">
        <f t="shared" si="146"/>
        <v>1.3090884833069083E-3</v>
      </c>
      <c r="L2311" s="47"/>
    </row>
    <row r="2312" spans="1:12" x14ac:dyDescent="0.25">
      <c r="A2312" s="73" t="s">
        <v>110</v>
      </c>
      <c r="B2312" s="74" t="s">
        <v>119</v>
      </c>
      <c r="C2312" s="75">
        <v>45264.083333333336</v>
      </c>
      <c r="D2312" s="74">
        <v>2214.7800000000002</v>
      </c>
      <c r="E2312" s="76"/>
      <c r="F2312" s="77">
        <v>8.2846000000000011</v>
      </c>
      <c r="G2312" s="31">
        <f t="shared" si="147"/>
        <v>0.8284600000000002</v>
      </c>
      <c r="H2312" s="32">
        <f t="shared" si="144"/>
        <v>521.97882000000027</v>
      </c>
      <c r="I2312" s="32">
        <f>MAX($H$19:H2312)</f>
        <v>541.91003000000012</v>
      </c>
      <c r="J2312" s="33">
        <f t="shared" si="145"/>
        <v>-19.931209999999851</v>
      </c>
      <c r="K2312" s="34">
        <f t="shared" si="146"/>
        <v>1.5896755784643446E-3</v>
      </c>
      <c r="L2312" s="47"/>
    </row>
    <row r="2313" spans="1:12" x14ac:dyDescent="0.25">
      <c r="A2313" s="73" t="s">
        <v>112</v>
      </c>
      <c r="B2313" s="74" t="s">
        <v>119</v>
      </c>
      <c r="C2313" s="75">
        <v>45264.083333333336</v>
      </c>
      <c r="D2313" s="74"/>
      <c r="E2313" s="76"/>
      <c r="F2313" s="77">
        <v>5.4598000000000004</v>
      </c>
      <c r="G2313" s="31">
        <f t="shared" si="147"/>
        <v>0.54598000000000002</v>
      </c>
      <c r="H2313" s="32">
        <f t="shared" si="144"/>
        <v>522.52480000000025</v>
      </c>
      <c r="I2313" s="32">
        <f>MAX($H$19:H2313)</f>
        <v>541.91003000000012</v>
      </c>
      <c r="J2313" s="33">
        <f t="shared" si="145"/>
        <v>-19.385229999999865</v>
      </c>
      <c r="K2313" s="34">
        <f t="shared" si="146"/>
        <v>1.0459811377021566E-3</v>
      </c>
      <c r="L2313" s="47"/>
    </row>
    <row r="2314" spans="1:12" x14ac:dyDescent="0.25">
      <c r="A2314" s="73" t="s">
        <v>113</v>
      </c>
      <c r="B2314" s="74" t="s">
        <v>119</v>
      </c>
      <c r="C2314" s="75">
        <v>45264.25</v>
      </c>
      <c r="D2314" s="74">
        <v>0.63280000000000003</v>
      </c>
      <c r="E2314" s="76"/>
      <c r="F2314" s="77">
        <v>6.9355999999999991</v>
      </c>
      <c r="G2314" s="31">
        <f t="shared" si="147"/>
        <v>0.69355999999999995</v>
      </c>
      <c r="H2314" s="32">
        <f t="shared" si="144"/>
        <v>523.2183600000003</v>
      </c>
      <c r="I2314" s="32">
        <f>MAX($H$19:H2314)</f>
        <v>541.91003000000012</v>
      </c>
      <c r="J2314" s="33">
        <f t="shared" si="145"/>
        <v>-18.691669999999817</v>
      </c>
      <c r="K2314" s="34">
        <f t="shared" si="146"/>
        <v>1.3273245595233352E-3</v>
      </c>
      <c r="L2314" s="47"/>
    </row>
    <row r="2315" spans="1:12" x14ac:dyDescent="0.25">
      <c r="A2315" s="73" t="s">
        <v>112</v>
      </c>
      <c r="B2315" s="74" t="s">
        <v>120</v>
      </c>
      <c r="C2315" s="75">
        <v>45264.5</v>
      </c>
      <c r="D2315" s="74"/>
      <c r="E2315" s="76"/>
      <c r="F2315" s="77">
        <v>6.7184999999999988</v>
      </c>
      <c r="G2315" s="31">
        <f t="shared" si="147"/>
        <v>0.67184999999999995</v>
      </c>
      <c r="H2315" s="32">
        <f t="shared" si="144"/>
        <v>523.89021000000025</v>
      </c>
      <c r="I2315" s="32">
        <f>MAX($H$19:H2315)</f>
        <v>541.91003000000012</v>
      </c>
      <c r="J2315" s="33">
        <f t="shared" si="145"/>
        <v>-18.019819999999868</v>
      </c>
      <c r="K2315" s="34">
        <f t="shared" si="146"/>
        <v>1.2840719121551825E-3</v>
      </c>
      <c r="L2315" s="47"/>
    </row>
    <row r="2316" spans="1:12" x14ac:dyDescent="0.25">
      <c r="A2316" s="73" t="s">
        <v>110</v>
      </c>
      <c r="B2316" s="74" t="s">
        <v>119</v>
      </c>
      <c r="C2316" s="75">
        <v>45265.75</v>
      </c>
      <c r="D2316" s="74">
        <v>2293.02</v>
      </c>
      <c r="E2316" s="76"/>
      <c r="F2316" s="77">
        <v>-20.0078</v>
      </c>
      <c r="G2316" s="31">
        <f t="shared" si="147"/>
        <v>-2.0007800000000002</v>
      </c>
      <c r="H2316" s="32">
        <f t="shared" si="144"/>
        <v>521.88943000000029</v>
      </c>
      <c r="I2316" s="32">
        <f>MAX($H$19:H2316)</f>
        <v>541.91003000000012</v>
      </c>
      <c r="J2316" s="33">
        <f t="shared" si="145"/>
        <v>-20.020599999999831</v>
      </c>
      <c r="K2316" s="34">
        <f t="shared" si="146"/>
        <v>-3.8190826280184442E-3</v>
      </c>
      <c r="L2316" s="47"/>
    </row>
    <row r="2317" spans="1:12" x14ac:dyDescent="0.25">
      <c r="A2317" s="73" t="s">
        <v>108</v>
      </c>
      <c r="B2317" s="74" t="s">
        <v>119</v>
      </c>
      <c r="C2317" s="75">
        <v>45265.833333333336</v>
      </c>
      <c r="D2317" s="74">
        <v>0.42175000000000001</v>
      </c>
      <c r="E2317" s="76">
        <v>107181</v>
      </c>
      <c r="F2317" s="77">
        <v>6.7523999999999997</v>
      </c>
      <c r="G2317" s="31">
        <f t="shared" si="147"/>
        <v>0.67524000000000006</v>
      </c>
      <c r="H2317" s="32">
        <f t="shared" si="144"/>
        <v>522.56467000000032</v>
      </c>
      <c r="I2317" s="32">
        <f>MAX($H$19:H2317)</f>
        <v>541.91003000000012</v>
      </c>
      <c r="J2317" s="33">
        <f t="shared" si="145"/>
        <v>-19.3453599999998</v>
      </c>
      <c r="K2317" s="34">
        <f t="shared" si="146"/>
        <v>1.2938372789041974E-3</v>
      </c>
      <c r="L2317" s="47"/>
    </row>
    <row r="2318" spans="1:12" x14ac:dyDescent="0.25">
      <c r="A2318" s="73" t="s">
        <v>109</v>
      </c>
      <c r="B2318" s="74" t="s">
        <v>119</v>
      </c>
      <c r="C2318" s="75">
        <v>45265.833333333336</v>
      </c>
      <c r="D2318" s="74"/>
      <c r="E2318" s="76"/>
      <c r="F2318" s="77">
        <v>6.6676000000000002</v>
      </c>
      <c r="G2318" s="31">
        <f t="shared" si="147"/>
        <v>0.66676000000000002</v>
      </c>
      <c r="H2318" s="32">
        <f t="shared" si="144"/>
        <v>523.23143000000027</v>
      </c>
      <c r="I2318" s="32">
        <f>MAX($H$19:H2318)</f>
        <v>541.91003000000012</v>
      </c>
      <c r="J2318" s="33">
        <f t="shared" si="145"/>
        <v>-18.678599999999847</v>
      </c>
      <c r="K2318" s="34">
        <f t="shared" si="146"/>
        <v>1.2759377705346964E-3</v>
      </c>
      <c r="L2318" s="47"/>
    </row>
    <row r="2319" spans="1:12" x14ac:dyDescent="0.25">
      <c r="A2319" s="73" t="s">
        <v>111</v>
      </c>
      <c r="B2319" s="74" t="s">
        <v>120</v>
      </c>
      <c r="C2319" s="75">
        <v>45267.5</v>
      </c>
      <c r="D2319" s="74">
        <v>15.101000000000001</v>
      </c>
      <c r="E2319" s="76"/>
      <c r="F2319" s="77">
        <v>6.6746000000000008</v>
      </c>
      <c r="G2319" s="31">
        <f t="shared" si="147"/>
        <v>0.66746000000000016</v>
      </c>
      <c r="H2319" s="32">
        <f t="shared" si="144"/>
        <v>523.89889000000028</v>
      </c>
      <c r="I2319" s="32">
        <f>MAX($H$19:H2319)</f>
        <v>541.91003000000012</v>
      </c>
      <c r="J2319" s="33">
        <f t="shared" si="145"/>
        <v>-18.011139999999841</v>
      </c>
      <c r="K2319" s="34">
        <f t="shared" si="146"/>
        <v>1.2756496680637053E-3</v>
      </c>
      <c r="L2319" s="47"/>
    </row>
    <row r="2320" spans="1:12" x14ac:dyDescent="0.25">
      <c r="A2320" s="73" t="s">
        <v>110</v>
      </c>
      <c r="B2320" s="74" t="s">
        <v>119</v>
      </c>
      <c r="C2320" s="75">
        <v>45267.75</v>
      </c>
      <c r="D2320" s="74">
        <v>2335.21</v>
      </c>
      <c r="E2320" s="76"/>
      <c r="F2320" s="77">
        <v>13.7996</v>
      </c>
      <c r="G2320" s="31">
        <f t="shared" si="147"/>
        <v>1.3799600000000001</v>
      </c>
      <c r="H2320" s="32">
        <f t="shared" si="144"/>
        <v>525.27885000000026</v>
      </c>
      <c r="I2320" s="32">
        <f>MAX($H$19:H2320)</f>
        <v>541.91003000000012</v>
      </c>
      <c r="J2320" s="33">
        <f t="shared" si="145"/>
        <v>-16.631179999999858</v>
      </c>
      <c r="K2320" s="34">
        <f t="shared" si="146"/>
        <v>2.6340197055962911E-3</v>
      </c>
      <c r="L2320" s="47"/>
    </row>
    <row r="2321" spans="1:12" x14ac:dyDescent="0.25">
      <c r="A2321" s="73" t="s">
        <v>111</v>
      </c>
      <c r="B2321" s="74" t="s">
        <v>119</v>
      </c>
      <c r="C2321" s="75">
        <v>45267.916666666664</v>
      </c>
      <c r="D2321" s="74">
        <v>15.65</v>
      </c>
      <c r="E2321" s="76"/>
      <c r="F2321" s="77">
        <v>29.171099999999996</v>
      </c>
      <c r="G2321" s="31">
        <f t="shared" si="147"/>
        <v>2.9171099999999996</v>
      </c>
      <c r="H2321" s="32">
        <f t="shared" si="144"/>
        <v>528.19596000000024</v>
      </c>
      <c r="I2321" s="32">
        <f>MAX($H$19:H2321)</f>
        <v>541.91003000000012</v>
      </c>
      <c r="J2321" s="33">
        <f t="shared" si="145"/>
        <v>-13.714069999999879</v>
      </c>
      <c r="K2321" s="34">
        <f t="shared" si="146"/>
        <v>5.5534503245275868E-3</v>
      </c>
      <c r="L2321" s="47"/>
    </row>
    <row r="2322" spans="1:12" x14ac:dyDescent="0.25">
      <c r="A2322" s="73" t="s">
        <v>112</v>
      </c>
      <c r="B2322" s="74" t="s">
        <v>119</v>
      </c>
      <c r="C2322" s="75">
        <v>45268.166666666664</v>
      </c>
      <c r="D2322" s="74"/>
      <c r="E2322" s="76"/>
      <c r="F2322" s="77">
        <v>39.6541</v>
      </c>
      <c r="G2322" s="31">
        <f t="shared" si="147"/>
        <v>3.9654100000000003</v>
      </c>
      <c r="H2322" s="32">
        <f t="shared" si="144"/>
        <v>532.16137000000026</v>
      </c>
      <c r="I2322" s="32">
        <f>MAX($H$19:H2322)</f>
        <v>541.91003000000012</v>
      </c>
      <c r="J2322" s="33">
        <f t="shared" si="145"/>
        <v>-9.7486599999998589</v>
      </c>
      <c r="K2322" s="34">
        <f t="shared" si="146"/>
        <v>7.5074599207460846E-3</v>
      </c>
      <c r="L2322" s="47"/>
    </row>
    <row r="2323" spans="1:12" x14ac:dyDescent="0.25">
      <c r="A2323" s="73" t="s">
        <v>108</v>
      </c>
      <c r="B2323" s="74" t="s">
        <v>119</v>
      </c>
      <c r="C2323" s="75">
        <v>45268.25</v>
      </c>
      <c r="D2323" s="74">
        <v>0.46983000000000003</v>
      </c>
      <c r="E2323" s="76">
        <v>77249</v>
      </c>
      <c r="F2323" s="77">
        <v>57.929100000000005</v>
      </c>
      <c r="G2323" s="31">
        <f t="shared" si="147"/>
        <v>5.7929100000000009</v>
      </c>
      <c r="H2323" s="32">
        <f t="shared" si="144"/>
        <v>537.95428000000027</v>
      </c>
      <c r="I2323" s="32">
        <f>MAX($H$19:H2323)</f>
        <v>541.91003000000012</v>
      </c>
      <c r="J2323" s="33">
        <f t="shared" si="145"/>
        <v>-3.9557499999998527</v>
      </c>
      <c r="K2323" s="34">
        <f t="shared" si="146"/>
        <v>1.0885626666212067E-2</v>
      </c>
      <c r="L2323" s="47"/>
    </row>
    <row r="2324" spans="1:12" x14ac:dyDescent="0.25">
      <c r="A2324" s="73" t="s">
        <v>113</v>
      </c>
      <c r="B2324" s="74" t="s">
        <v>119</v>
      </c>
      <c r="C2324" s="75">
        <v>45268.75</v>
      </c>
      <c r="D2324" s="74">
        <v>0.66649999999999998</v>
      </c>
      <c r="E2324" s="76">
        <v>74239</v>
      </c>
      <c r="F2324" s="77">
        <v>15.515900000000002</v>
      </c>
      <c r="G2324" s="31">
        <f t="shared" si="147"/>
        <v>1.5515900000000002</v>
      </c>
      <c r="H2324" s="32">
        <f t="shared" si="144"/>
        <v>539.5058700000003</v>
      </c>
      <c r="I2324" s="32">
        <f>MAX($H$19:H2324)</f>
        <v>541.91003000000012</v>
      </c>
      <c r="J2324" s="33">
        <f t="shared" si="145"/>
        <v>-2.4041599999998198</v>
      </c>
      <c r="K2324" s="34">
        <f t="shared" si="146"/>
        <v>2.88424138943566E-3</v>
      </c>
      <c r="L2324" s="47"/>
    </row>
    <row r="2325" spans="1:12" x14ac:dyDescent="0.25">
      <c r="A2325" s="73" t="s">
        <v>112</v>
      </c>
      <c r="B2325" s="74" t="s">
        <v>120</v>
      </c>
      <c r="C2325" s="75">
        <v>45271.25</v>
      </c>
      <c r="D2325" s="74"/>
      <c r="E2325" s="76"/>
      <c r="F2325" s="77">
        <v>6.6982000000000008</v>
      </c>
      <c r="G2325" s="31">
        <f t="shared" si="147"/>
        <v>0.66982000000000008</v>
      </c>
      <c r="H2325" s="32">
        <f t="shared" si="144"/>
        <v>540.17569000000026</v>
      </c>
      <c r="I2325" s="32">
        <f>MAX($H$19:H2325)</f>
        <v>541.91003000000012</v>
      </c>
      <c r="J2325" s="33">
        <f t="shared" si="145"/>
        <v>-1.734339999999861</v>
      </c>
      <c r="K2325" s="34">
        <f t="shared" si="146"/>
        <v>1.2415434886741128E-3</v>
      </c>
      <c r="L2325" s="47"/>
    </row>
    <row r="2326" spans="1:12" x14ac:dyDescent="0.25">
      <c r="A2326" s="73" t="s">
        <v>108</v>
      </c>
      <c r="B2326" s="74" t="s">
        <v>120</v>
      </c>
      <c r="C2326" s="75">
        <v>45272.916666666664</v>
      </c>
      <c r="D2326" s="74">
        <v>0.55998999999999999</v>
      </c>
      <c r="E2326" s="76">
        <v>34506</v>
      </c>
      <c r="F2326" s="77">
        <v>-20.006600000000002</v>
      </c>
      <c r="G2326" s="31">
        <f t="shared" si="147"/>
        <v>-2.0006600000000003</v>
      </c>
      <c r="H2326" s="32">
        <f t="shared" si="144"/>
        <v>538.17503000000022</v>
      </c>
      <c r="I2326" s="32">
        <f>MAX($H$19:H2326)</f>
        <v>541.91003000000012</v>
      </c>
      <c r="J2326" s="33">
        <f t="shared" si="145"/>
        <v>-3.7349999999999</v>
      </c>
      <c r="K2326" s="34">
        <f t="shared" si="146"/>
        <v>-3.7037209134680449E-3</v>
      </c>
      <c r="L2326" s="47"/>
    </row>
    <row r="2327" spans="1:12" x14ac:dyDescent="0.25">
      <c r="A2327" s="73" t="s">
        <v>108</v>
      </c>
      <c r="B2327" s="74" t="s">
        <v>119</v>
      </c>
      <c r="C2327" s="75">
        <v>45273.583333333336</v>
      </c>
      <c r="D2327" s="74">
        <v>0.61065000000000003</v>
      </c>
      <c r="E2327" s="76">
        <v>32504</v>
      </c>
      <c r="F2327" s="77">
        <v>6.7023000000000001</v>
      </c>
      <c r="G2327" s="31">
        <f t="shared" si="147"/>
        <v>0.6702300000000001</v>
      </c>
      <c r="H2327" s="32">
        <f t="shared" si="144"/>
        <v>538.84526000000017</v>
      </c>
      <c r="I2327" s="32">
        <f>MAX($H$19:H2327)</f>
        <v>541.91003000000012</v>
      </c>
      <c r="J2327" s="33">
        <f t="shared" si="145"/>
        <v>-3.0647699999999531</v>
      </c>
      <c r="K2327" s="34">
        <f t="shared" si="146"/>
        <v>1.2453755054371296E-3</v>
      </c>
      <c r="L2327" s="47"/>
    </row>
    <row r="2328" spans="1:12" x14ac:dyDescent="0.25">
      <c r="A2328" s="73" t="s">
        <v>109</v>
      </c>
      <c r="B2328" s="74" t="s">
        <v>120</v>
      </c>
      <c r="C2328" s="75">
        <v>45277.166666666664</v>
      </c>
      <c r="D2328" s="74"/>
      <c r="E2328" s="76"/>
      <c r="F2328" s="77">
        <v>6.6642999999999999</v>
      </c>
      <c r="G2328" s="31">
        <f t="shared" si="147"/>
        <v>0.66643000000000008</v>
      </c>
      <c r="H2328" s="32">
        <f t="shared" si="144"/>
        <v>539.51169000000016</v>
      </c>
      <c r="I2328" s="32">
        <f>MAX($H$19:H2328)</f>
        <v>541.91003000000012</v>
      </c>
      <c r="J2328" s="33">
        <f t="shared" si="145"/>
        <v>-2.3983399999999619</v>
      </c>
      <c r="K2328" s="34">
        <f t="shared" si="146"/>
        <v>1.2367743570760314E-3</v>
      </c>
      <c r="L2328" s="47"/>
    </row>
    <row r="2329" spans="1:12" x14ac:dyDescent="0.25">
      <c r="A2329" s="73" t="s">
        <v>112</v>
      </c>
      <c r="B2329" s="74" t="s">
        <v>120</v>
      </c>
      <c r="C2329" s="75">
        <v>45277.166666666664</v>
      </c>
      <c r="D2329" s="74"/>
      <c r="E2329" s="76"/>
      <c r="F2329" s="77">
        <v>6.7269999999999994</v>
      </c>
      <c r="G2329" s="31">
        <f t="shared" si="147"/>
        <v>0.67269999999999996</v>
      </c>
      <c r="H2329" s="32">
        <f t="shared" ref="H2329:H2392" si="148">(H2328+G2329)</f>
        <v>540.18439000000012</v>
      </c>
      <c r="I2329" s="32">
        <f>MAX($H$19:H2329)</f>
        <v>541.91003000000012</v>
      </c>
      <c r="J2329" s="33">
        <f t="shared" ref="J2329:J2392" si="149">(H2329-I2329)</f>
        <v>-1.7256399999999985</v>
      </c>
      <c r="K2329" s="34">
        <f t="shared" si="146"/>
        <v>1.2468682559962918E-3</v>
      </c>
      <c r="L2329" s="47"/>
    </row>
    <row r="2330" spans="1:12" x14ac:dyDescent="0.25">
      <c r="A2330" s="73" t="s">
        <v>108</v>
      </c>
      <c r="B2330" s="74" t="s">
        <v>120</v>
      </c>
      <c r="C2330" s="75">
        <v>45277.333333333336</v>
      </c>
      <c r="D2330" s="74">
        <v>0.59333000000000002</v>
      </c>
      <c r="E2330" s="76">
        <v>50314</v>
      </c>
      <c r="F2330" s="77">
        <v>17.821199999999997</v>
      </c>
      <c r="G2330" s="31">
        <f t="shared" si="147"/>
        <v>1.7821199999999999</v>
      </c>
      <c r="H2330" s="32">
        <f t="shared" si="148"/>
        <v>541.96651000000008</v>
      </c>
      <c r="I2330" s="32">
        <f>MAX($H$19:H2330)</f>
        <v>541.96651000000008</v>
      </c>
      <c r="J2330" s="33">
        <f t="shared" si="149"/>
        <v>0</v>
      </c>
      <c r="K2330" s="34">
        <f t="shared" si="146"/>
        <v>3.299095703228172E-3</v>
      </c>
      <c r="L2330" s="47"/>
    </row>
    <row r="2331" spans="1:12" x14ac:dyDescent="0.25">
      <c r="A2331" s="73" t="s">
        <v>110</v>
      </c>
      <c r="B2331" s="74" t="s">
        <v>120</v>
      </c>
      <c r="C2331" s="75">
        <v>45278.083333333336</v>
      </c>
      <c r="D2331" s="74">
        <v>2168.37</v>
      </c>
      <c r="E2331" s="76"/>
      <c r="F2331" s="77">
        <v>6.6745000000000001</v>
      </c>
      <c r="G2331" s="31">
        <f t="shared" si="147"/>
        <v>0.6674500000000001</v>
      </c>
      <c r="H2331" s="32">
        <f t="shared" si="148"/>
        <v>542.63396000000012</v>
      </c>
      <c r="I2331" s="32">
        <f>MAX($H$19:H2331)</f>
        <v>542.63396000000012</v>
      </c>
      <c r="J2331" s="33">
        <f t="shared" si="149"/>
        <v>0</v>
      </c>
      <c r="K2331" s="34">
        <f t="shared" si="146"/>
        <v>1.2315336606316674E-3</v>
      </c>
      <c r="L2331" s="47"/>
    </row>
    <row r="2332" spans="1:12" x14ac:dyDescent="0.25">
      <c r="A2332" s="73" t="s">
        <v>113</v>
      </c>
      <c r="B2332" s="74" t="s">
        <v>120</v>
      </c>
      <c r="C2332" s="75">
        <v>45278.083333333336</v>
      </c>
      <c r="D2332" s="74">
        <v>0.60289999999999999</v>
      </c>
      <c r="E2332" s="76"/>
      <c r="F2332" s="77">
        <v>13.647399999999999</v>
      </c>
      <c r="G2332" s="31">
        <f t="shared" si="147"/>
        <v>1.3647400000000001</v>
      </c>
      <c r="H2332" s="32">
        <f t="shared" si="148"/>
        <v>543.9987000000001</v>
      </c>
      <c r="I2332" s="32">
        <f>MAX($H$19:H2332)</f>
        <v>543.9987000000001</v>
      </c>
      <c r="J2332" s="33">
        <f t="shared" si="149"/>
        <v>0</v>
      </c>
      <c r="K2332" s="34">
        <f t="shared" ref="K2332:K2395" si="150">(H2332/H2331)-1</f>
        <v>2.5150287313384645E-3</v>
      </c>
      <c r="L2332" s="47"/>
    </row>
    <row r="2333" spans="1:12" x14ac:dyDescent="0.25">
      <c r="A2333" s="73" t="s">
        <v>111</v>
      </c>
      <c r="B2333" s="74" t="s">
        <v>120</v>
      </c>
      <c r="C2333" s="75">
        <v>45278.166666666664</v>
      </c>
      <c r="D2333" s="74">
        <v>13.855</v>
      </c>
      <c r="E2333" s="76"/>
      <c r="F2333" s="77">
        <v>-19.981199999999998</v>
      </c>
      <c r="G2333" s="31">
        <f t="shared" si="147"/>
        <v>-1.9981199999999999</v>
      </c>
      <c r="H2333" s="32">
        <f t="shared" si="148"/>
        <v>542.00058000000013</v>
      </c>
      <c r="I2333" s="32">
        <f>MAX($H$19:H2333)</f>
        <v>543.9987000000001</v>
      </c>
      <c r="J2333" s="33">
        <f t="shared" si="149"/>
        <v>-1.9981199999999717</v>
      </c>
      <c r="K2333" s="34">
        <f t="shared" si="150"/>
        <v>-3.6730234833280972E-3</v>
      </c>
      <c r="L2333" s="47"/>
    </row>
    <row r="2334" spans="1:12" x14ac:dyDescent="0.25">
      <c r="A2334" s="73" t="s">
        <v>112</v>
      </c>
      <c r="B2334" s="74" t="s">
        <v>120</v>
      </c>
      <c r="C2334" s="75">
        <v>45279.666666666664</v>
      </c>
      <c r="D2334" s="74"/>
      <c r="E2334" s="76"/>
      <c r="F2334" s="77">
        <v>6.7119999999999997</v>
      </c>
      <c r="G2334" s="31">
        <f t="shared" si="147"/>
        <v>0.67120000000000002</v>
      </c>
      <c r="H2334" s="32">
        <f t="shared" si="148"/>
        <v>542.67178000000013</v>
      </c>
      <c r="I2334" s="32">
        <f>MAX($H$19:H2334)</f>
        <v>543.9987000000001</v>
      </c>
      <c r="J2334" s="33">
        <f t="shared" si="149"/>
        <v>-1.3269199999999728</v>
      </c>
      <c r="K2334" s="34">
        <f t="shared" si="150"/>
        <v>1.2383750585653885E-3</v>
      </c>
      <c r="L2334" s="47"/>
    </row>
    <row r="2335" spans="1:12" x14ac:dyDescent="0.25">
      <c r="A2335" s="73" t="s">
        <v>110</v>
      </c>
      <c r="B2335" s="74" t="s">
        <v>120</v>
      </c>
      <c r="C2335" s="75">
        <v>45279.75</v>
      </c>
      <c r="D2335" s="74">
        <v>2140.38</v>
      </c>
      <c r="E2335" s="76"/>
      <c r="F2335" s="77">
        <v>-19.9864</v>
      </c>
      <c r="G2335" s="31">
        <f t="shared" si="147"/>
        <v>-1.99864</v>
      </c>
      <c r="H2335" s="32">
        <f t="shared" si="148"/>
        <v>540.6731400000001</v>
      </c>
      <c r="I2335" s="32">
        <f>MAX($H$19:H2335)</f>
        <v>543.9987000000001</v>
      </c>
      <c r="J2335" s="33">
        <f t="shared" si="149"/>
        <v>-3.3255599999999959</v>
      </c>
      <c r="K2335" s="34">
        <f t="shared" si="150"/>
        <v>-3.6829628398956649E-3</v>
      </c>
      <c r="L2335" s="47"/>
    </row>
    <row r="2336" spans="1:12" x14ac:dyDescent="0.25">
      <c r="A2336" s="73" t="s">
        <v>113</v>
      </c>
      <c r="B2336" s="74" t="s">
        <v>120</v>
      </c>
      <c r="C2336" s="75">
        <v>45279.75</v>
      </c>
      <c r="D2336" s="74">
        <v>0.59760000000000002</v>
      </c>
      <c r="E2336" s="76"/>
      <c r="F2336" s="77">
        <v>-20.042200000000001</v>
      </c>
      <c r="G2336" s="31">
        <f t="shared" si="147"/>
        <v>-2.0042200000000001</v>
      </c>
      <c r="H2336" s="32">
        <f t="shared" si="148"/>
        <v>538.66892000000007</v>
      </c>
      <c r="I2336" s="32">
        <f>MAX($H$19:H2336)</f>
        <v>543.9987000000001</v>
      </c>
      <c r="J2336" s="33">
        <f t="shared" si="149"/>
        <v>-5.3297800000000279</v>
      </c>
      <c r="K2336" s="34">
        <f t="shared" si="150"/>
        <v>-3.7068976646408291E-3</v>
      </c>
      <c r="L2336" s="47"/>
    </row>
    <row r="2337" spans="1:12" x14ac:dyDescent="0.25">
      <c r="A2337" s="73" t="s">
        <v>111</v>
      </c>
      <c r="B2337" s="74" t="s">
        <v>119</v>
      </c>
      <c r="C2337" s="75">
        <v>45280.416666666664</v>
      </c>
      <c r="D2337" s="74">
        <v>14.446999999999999</v>
      </c>
      <c r="E2337" s="76"/>
      <c r="F2337" s="77">
        <v>6.6772</v>
      </c>
      <c r="G2337" s="31">
        <f t="shared" si="147"/>
        <v>0.66772000000000009</v>
      </c>
      <c r="H2337" s="32">
        <f t="shared" si="148"/>
        <v>539.3366400000001</v>
      </c>
      <c r="I2337" s="32">
        <f>MAX($H$19:H2337)</f>
        <v>543.9987000000001</v>
      </c>
      <c r="J2337" s="33">
        <f t="shared" si="149"/>
        <v>-4.6620599999999968</v>
      </c>
      <c r="K2337" s="34">
        <f t="shared" si="150"/>
        <v>1.2395740225741303E-3</v>
      </c>
      <c r="L2337" s="47"/>
    </row>
    <row r="2338" spans="1:12" x14ac:dyDescent="0.25">
      <c r="A2338" s="73" t="s">
        <v>113</v>
      </c>
      <c r="B2338" s="74" t="s">
        <v>119</v>
      </c>
      <c r="C2338" s="75">
        <v>45280.416666666664</v>
      </c>
      <c r="D2338" s="74">
        <v>0.61299999999999999</v>
      </c>
      <c r="E2338" s="76"/>
      <c r="F2338" s="77">
        <v>6.8347000000000007</v>
      </c>
      <c r="G2338" s="31">
        <f t="shared" si="147"/>
        <v>0.68347000000000013</v>
      </c>
      <c r="H2338" s="32">
        <f t="shared" si="148"/>
        <v>540.02011000000016</v>
      </c>
      <c r="I2338" s="32">
        <f>MAX($H$19:H2338)</f>
        <v>543.9987000000001</v>
      </c>
      <c r="J2338" s="33">
        <f t="shared" si="149"/>
        <v>-3.9785899999999401</v>
      </c>
      <c r="K2338" s="34">
        <f t="shared" si="150"/>
        <v>1.2672419214834196E-3</v>
      </c>
      <c r="L2338" s="47"/>
    </row>
    <row r="2339" spans="1:12" x14ac:dyDescent="0.25">
      <c r="A2339" s="73" t="s">
        <v>108</v>
      </c>
      <c r="B2339" s="74" t="s">
        <v>119</v>
      </c>
      <c r="C2339" s="75">
        <v>45280.583333333336</v>
      </c>
      <c r="D2339" s="74">
        <v>0.60251999999999994</v>
      </c>
      <c r="E2339" s="76">
        <v>56593</v>
      </c>
      <c r="F2339" s="77">
        <v>-19.988599999999998</v>
      </c>
      <c r="G2339" s="31">
        <f t="shared" si="147"/>
        <v>-1.9988599999999999</v>
      </c>
      <c r="H2339" s="32">
        <f t="shared" si="148"/>
        <v>538.02125000000012</v>
      </c>
      <c r="I2339" s="32">
        <f>MAX($H$19:H2339)</f>
        <v>543.9987000000001</v>
      </c>
      <c r="J2339" s="33">
        <f t="shared" si="149"/>
        <v>-5.9774499999999762</v>
      </c>
      <c r="K2339" s="34">
        <f t="shared" si="150"/>
        <v>-3.7014547476760251E-3</v>
      </c>
      <c r="L2339" s="47"/>
    </row>
    <row r="2340" spans="1:12" x14ac:dyDescent="0.25">
      <c r="A2340" s="73" t="s">
        <v>109</v>
      </c>
      <c r="B2340" s="74" t="s">
        <v>119</v>
      </c>
      <c r="C2340" s="75">
        <v>45280.583333333336</v>
      </c>
      <c r="D2340" s="74"/>
      <c r="E2340" s="76"/>
      <c r="F2340" s="77">
        <v>6.6898</v>
      </c>
      <c r="G2340" s="31">
        <f t="shared" si="147"/>
        <v>0.66898000000000002</v>
      </c>
      <c r="H2340" s="32">
        <f t="shared" si="148"/>
        <v>538.69023000000016</v>
      </c>
      <c r="I2340" s="32">
        <f>MAX($H$19:H2340)</f>
        <v>543.9987000000001</v>
      </c>
      <c r="J2340" s="33">
        <f t="shared" si="149"/>
        <v>-5.308469999999943</v>
      </c>
      <c r="K2340" s="34">
        <f t="shared" si="150"/>
        <v>1.2434081367604932E-3</v>
      </c>
      <c r="L2340" s="47"/>
    </row>
    <row r="2341" spans="1:12" x14ac:dyDescent="0.25">
      <c r="A2341" s="73" t="s">
        <v>110</v>
      </c>
      <c r="B2341" s="74" t="s">
        <v>119</v>
      </c>
      <c r="C2341" s="75">
        <v>45280.583333333336</v>
      </c>
      <c r="D2341" s="74">
        <v>2247.5</v>
      </c>
      <c r="E2341" s="76"/>
      <c r="F2341" s="77">
        <v>-19.990600000000001</v>
      </c>
      <c r="G2341" s="31">
        <f t="shared" si="147"/>
        <v>-1.9990600000000001</v>
      </c>
      <c r="H2341" s="32">
        <f t="shared" si="148"/>
        <v>536.69117000000017</v>
      </c>
      <c r="I2341" s="32">
        <f>MAX($H$19:H2341)</f>
        <v>543.9987000000001</v>
      </c>
      <c r="J2341" s="33">
        <f t="shared" si="149"/>
        <v>-7.3075299999999288</v>
      </c>
      <c r="K2341" s="34">
        <f t="shared" si="150"/>
        <v>-3.7109639059167421E-3</v>
      </c>
      <c r="L2341" s="47"/>
    </row>
    <row r="2342" spans="1:12" x14ac:dyDescent="0.25">
      <c r="A2342" s="73" t="s">
        <v>111</v>
      </c>
      <c r="B2342" s="74" t="s">
        <v>120</v>
      </c>
      <c r="C2342" s="75">
        <v>45280.916666666664</v>
      </c>
      <c r="D2342" s="74">
        <v>14.117000000000001</v>
      </c>
      <c r="E2342" s="76"/>
      <c r="F2342" s="77">
        <v>-20.063599999999997</v>
      </c>
      <c r="G2342" s="31">
        <f t="shared" si="147"/>
        <v>-2.0063599999999999</v>
      </c>
      <c r="H2342" s="32">
        <f t="shared" si="148"/>
        <v>534.6848100000002</v>
      </c>
      <c r="I2342" s="32">
        <f>MAX($H$19:H2342)</f>
        <v>543.9987000000001</v>
      </c>
      <c r="J2342" s="33">
        <f t="shared" si="149"/>
        <v>-9.3138899999999012</v>
      </c>
      <c r="K2342" s="34">
        <f t="shared" si="150"/>
        <v>-3.7383883174376686E-3</v>
      </c>
      <c r="L2342" s="47"/>
    </row>
    <row r="2343" spans="1:12" x14ac:dyDescent="0.25">
      <c r="A2343" s="73" t="s">
        <v>111</v>
      </c>
      <c r="B2343" s="74" t="s">
        <v>119</v>
      </c>
      <c r="C2343" s="75">
        <v>45281.5</v>
      </c>
      <c r="D2343" s="74">
        <v>15.077</v>
      </c>
      <c r="E2343" s="76"/>
      <c r="F2343" s="77">
        <v>-20.0228</v>
      </c>
      <c r="G2343" s="31">
        <f t="shared" si="147"/>
        <v>-2.0022800000000003</v>
      </c>
      <c r="H2343" s="32">
        <f t="shared" si="148"/>
        <v>532.68253000000016</v>
      </c>
      <c r="I2343" s="32">
        <f>MAX($H$19:H2343)</f>
        <v>543.9987000000001</v>
      </c>
      <c r="J2343" s="33">
        <f t="shared" si="149"/>
        <v>-11.316169999999943</v>
      </c>
      <c r="K2343" s="34">
        <f t="shared" si="150"/>
        <v>-3.7447856429660975E-3</v>
      </c>
      <c r="L2343" s="47"/>
    </row>
    <row r="2344" spans="1:12" x14ac:dyDescent="0.25">
      <c r="A2344" s="73" t="s">
        <v>110</v>
      </c>
      <c r="B2344" s="74" t="s">
        <v>119</v>
      </c>
      <c r="C2344" s="75">
        <v>45281.583333333336</v>
      </c>
      <c r="D2344" s="74">
        <v>2251.65</v>
      </c>
      <c r="E2344" s="76"/>
      <c r="F2344" s="77">
        <v>-20.002400000000002</v>
      </c>
      <c r="G2344" s="31">
        <f t="shared" si="147"/>
        <v>-2.0002400000000002</v>
      </c>
      <c r="H2344" s="32">
        <f t="shared" si="148"/>
        <v>530.68229000000019</v>
      </c>
      <c r="I2344" s="32">
        <f>MAX($H$19:H2344)</f>
        <v>543.9987000000001</v>
      </c>
      <c r="J2344" s="33">
        <f t="shared" si="149"/>
        <v>-13.316409999999905</v>
      </c>
      <c r="K2344" s="34">
        <f t="shared" si="150"/>
        <v>-3.7550321013906096E-3</v>
      </c>
      <c r="L2344" s="47"/>
    </row>
    <row r="2345" spans="1:12" x14ac:dyDescent="0.25">
      <c r="A2345" s="73" t="s">
        <v>113</v>
      </c>
      <c r="B2345" s="74" t="s">
        <v>119</v>
      </c>
      <c r="C2345" s="75">
        <v>45282.083333333336</v>
      </c>
      <c r="D2345" s="74">
        <v>0.62380000000000002</v>
      </c>
      <c r="E2345" s="76"/>
      <c r="F2345" s="77">
        <v>5.2101999999999995</v>
      </c>
      <c r="G2345" s="31">
        <f t="shared" ref="G2345:G2408" si="151">(F2345*0.1)</f>
        <v>0.52101999999999993</v>
      </c>
      <c r="H2345" s="32">
        <f t="shared" si="148"/>
        <v>531.20331000000022</v>
      </c>
      <c r="I2345" s="32">
        <f>MAX($H$19:H2345)</f>
        <v>543.9987000000001</v>
      </c>
      <c r="J2345" s="33">
        <f t="shared" si="149"/>
        <v>-12.795389999999884</v>
      </c>
      <c r="K2345" s="34">
        <f t="shared" si="150"/>
        <v>9.8179270312570566E-4</v>
      </c>
      <c r="L2345" s="47"/>
    </row>
    <row r="2346" spans="1:12" x14ac:dyDescent="0.25">
      <c r="A2346" s="73" t="s">
        <v>111</v>
      </c>
      <c r="B2346" s="74" t="s">
        <v>119</v>
      </c>
      <c r="C2346" s="75">
        <v>45283.666666666664</v>
      </c>
      <c r="D2346" s="74">
        <v>15.831</v>
      </c>
      <c r="E2346" s="76"/>
      <c r="F2346" s="77">
        <v>-20.054000000000002</v>
      </c>
      <c r="G2346" s="31">
        <f t="shared" si="151"/>
        <v>-2.0054000000000003</v>
      </c>
      <c r="H2346" s="32">
        <f t="shared" si="148"/>
        <v>529.19791000000021</v>
      </c>
      <c r="I2346" s="32">
        <f>MAX($H$19:H2346)</f>
        <v>543.9987000000001</v>
      </c>
      <c r="J2346" s="33">
        <f t="shared" si="149"/>
        <v>-14.800789999999893</v>
      </c>
      <c r="K2346" s="34">
        <f t="shared" si="150"/>
        <v>-3.7752023796688849E-3</v>
      </c>
      <c r="L2346" s="47"/>
    </row>
    <row r="2347" spans="1:12" x14ac:dyDescent="0.25">
      <c r="A2347" s="73" t="s">
        <v>108</v>
      </c>
      <c r="B2347" s="74" t="s">
        <v>119</v>
      </c>
      <c r="C2347" s="75">
        <v>45284.083333333336</v>
      </c>
      <c r="D2347" s="74">
        <v>0.62455000000000005</v>
      </c>
      <c r="E2347" s="76">
        <v>64474</v>
      </c>
      <c r="F2347" s="77">
        <v>-20.025600000000001</v>
      </c>
      <c r="G2347" s="31">
        <f t="shared" si="151"/>
        <v>-2.0025600000000003</v>
      </c>
      <c r="H2347" s="32">
        <f t="shared" si="148"/>
        <v>527.19535000000019</v>
      </c>
      <c r="I2347" s="32">
        <f>MAX($H$19:H2347)</f>
        <v>543.9987000000001</v>
      </c>
      <c r="J2347" s="33">
        <f t="shared" si="149"/>
        <v>-16.803349999999909</v>
      </c>
      <c r="K2347" s="34">
        <f t="shared" si="150"/>
        <v>-3.784141929056406E-3</v>
      </c>
      <c r="L2347" s="47"/>
    </row>
    <row r="2348" spans="1:12" x14ac:dyDescent="0.25">
      <c r="A2348" s="73" t="s">
        <v>112</v>
      </c>
      <c r="B2348" s="74" t="s">
        <v>119</v>
      </c>
      <c r="C2348" s="75">
        <v>45284.833333333336</v>
      </c>
      <c r="D2348" s="74"/>
      <c r="E2348" s="76"/>
      <c r="F2348" s="77">
        <v>-20.008599999999998</v>
      </c>
      <c r="G2348" s="31">
        <f t="shared" si="151"/>
        <v>-2.0008599999999999</v>
      </c>
      <c r="H2348" s="32">
        <f t="shared" si="148"/>
        <v>525.1944900000002</v>
      </c>
      <c r="I2348" s="32">
        <f>MAX($H$19:H2348)</f>
        <v>543.9987000000001</v>
      </c>
      <c r="J2348" s="33">
        <f t="shared" si="149"/>
        <v>-18.804209999999898</v>
      </c>
      <c r="K2348" s="34">
        <f t="shared" si="150"/>
        <v>-3.7952914417777039E-3</v>
      </c>
      <c r="L2348" s="47"/>
    </row>
    <row r="2349" spans="1:12" x14ac:dyDescent="0.25">
      <c r="A2349" s="73" t="s">
        <v>108</v>
      </c>
      <c r="B2349" s="74" t="s">
        <v>120</v>
      </c>
      <c r="C2349" s="75">
        <v>45285</v>
      </c>
      <c r="D2349" s="74">
        <v>0.59209999999999996</v>
      </c>
      <c r="E2349" s="76">
        <v>58122</v>
      </c>
      <c r="F2349" s="77">
        <v>-20.075399999999998</v>
      </c>
      <c r="G2349" s="31">
        <f t="shared" si="151"/>
        <v>-2.0075400000000001</v>
      </c>
      <c r="H2349" s="32">
        <f t="shared" si="148"/>
        <v>523.18695000000025</v>
      </c>
      <c r="I2349" s="32">
        <f>MAX($H$19:H2349)</f>
        <v>543.9987000000001</v>
      </c>
      <c r="J2349" s="33">
        <f t="shared" si="149"/>
        <v>-20.811749999999847</v>
      </c>
      <c r="K2349" s="34">
        <f t="shared" si="150"/>
        <v>-3.8224696530992919E-3</v>
      </c>
      <c r="L2349" s="47"/>
    </row>
    <row r="2350" spans="1:12" x14ac:dyDescent="0.25">
      <c r="A2350" s="73" t="s">
        <v>111</v>
      </c>
      <c r="B2350" s="74" t="s">
        <v>120</v>
      </c>
      <c r="C2350" s="75">
        <v>45285</v>
      </c>
      <c r="D2350" s="74">
        <v>15.27</v>
      </c>
      <c r="E2350" s="76"/>
      <c r="F2350" s="77">
        <v>-5.6479999999999997</v>
      </c>
      <c r="G2350" s="31">
        <f t="shared" si="151"/>
        <v>-0.56479999999999997</v>
      </c>
      <c r="H2350" s="32">
        <f t="shared" si="148"/>
        <v>522.62215000000026</v>
      </c>
      <c r="I2350" s="32">
        <f>MAX($H$19:H2350)</f>
        <v>543.9987000000001</v>
      </c>
      <c r="J2350" s="33">
        <f t="shared" si="149"/>
        <v>-21.376549999999838</v>
      </c>
      <c r="K2350" s="34">
        <f t="shared" si="150"/>
        <v>-1.0795376299045367E-3</v>
      </c>
      <c r="L2350" s="47"/>
    </row>
    <row r="2351" spans="1:12" x14ac:dyDescent="0.25">
      <c r="A2351" s="73" t="s">
        <v>113</v>
      </c>
      <c r="B2351" s="74" t="s">
        <v>120</v>
      </c>
      <c r="C2351" s="75">
        <v>45285</v>
      </c>
      <c r="D2351" s="74">
        <v>0.61250000000000004</v>
      </c>
      <c r="E2351" s="76"/>
      <c r="F2351" s="77">
        <v>-19.917999999999999</v>
      </c>
      <c r="G2351" s="31">
        <f t="shared" si="151"/>
        <v>-1.9918</v>
      </c>
      <c r="H2351" s="32">
        <f t="shared" si="148"/>
        <v>520.63035000000025</v>
      </c>
      <c r="I2351" s="32">
        <f>MAX($H$19:H2351)</f>
        <v>543.9987000000001</v>
      </c>
      <c r="J2351" s="33">
        <f t="shared" si="149"/>
        <v>-23.36834999999985</v>
      </c>
      <c r="K2351" s="34">
        <f t="shared" si="150"/>
        <v>-3.8111664421418556E-3</v>
      </c>
      <c r="L2351" s="47"/>
    </row>
    <row r="2352" spans="1:12" x14ac:dyDescent="0.25">
      <c r="A2352" s="73" t="s">
        <v>112</v>
      </c>
      <c r="B2352" s="74" t="s">
        <v>120</v>
      </c>
      <c r="C2352" s="75">
        <v>45285.083333333336</v>
      </c>
      <c r="D2352" s="74"/>
      <c r="E2352" s="76"/>
      <c r="F2352" s="77">
        <v>-20.031600000000001</v>
      </c>
      <c r="G2352" s="31">
        <f t="shared" si="151"/>
        <v>-2.0031600000000003</v>
      </c>
      <c r="H2352" s="32">
        <f t="shared" si="148"/>
        <v>518.62719000000027</v>
      </c>
      <c r="I2352" s="32">
        <f>MAX($H$19:H2352)</f>
        <v>543.9987000000001</v>
      </c>
      <c r="J2352" s="33">
        <f t="shared" si="149"/>
        <v>-25.37150999999983</v>
      </c>
      <c r="K2352" s="34">
        <f t="shared" si="150"/>
        <v>-3.8475667044766126E-3</v>
      </c>
      <c r="L2352" s="47"/>
    </row>
    <row r="2353" spans="1:12" x14ac:dyDescent="0.25">
      <c r="A2353" s="73" t="s">
        <v>113</v>
      </c>
      <c r="B2353" s="74" t="s">
        <v>119</v>
      </c>
      <c r="C2353" s="75">
        <v>45285.416666666664</v>
      </c>
      <c r="D2353" s="74">
        <v>0.64219999999999999</v>
      </c>
      <c r="E2353" s="76"/>
      <c r="F2353" s="77">
        <v>-20.067599999999999</v>
      </c>
      <c r="G2353" s="31">
        <f t="shared" si="151"/>
        <v>-2.0067599999999999</v>
      </c>
      <c r="H2353" s="32">
        <f t="shared" si="148"/>
        <v>516.62043000000028</v>
      </c>
      <c r="I2353" s="32">
        <f>MAX($H$19:H2353)</f>
        <v>543.9987000000001</v>
      </c>
      <c r="J2353" s="33">
        <f t="shared" si="149"/>
        <v>-27.378269999999816</v>
      </c>
      <c r="K2353" s="34">
        <f t="shared" si="150"/>
        <v>-3.8693690548695647E-3</v>
      </c>
      <c r="L2353" s="47"/>
    </row>
    <row r="2354" spans="1:12" x14ac:dyDescent="0.25">
      <c r="A2354" s="73" t="s">
        <v>108</v>
      </c>
      <c r="B2354" s="74" t="s">
        <v>119</v>
      </c>
      <c r="C2354" s="75">
        <v>45285.666666666664</v>
      </c>
      <c r="D2354" s="74">
        <v>0.61753999999999998</v>
      </c>
      <c r="E2354" s="76">
        <v>65746</v>
      </c>
      <c r="F2354" s="77">
        <v>6.7455000000000007</v>
      </c>
      <c r="G2354" s="31">
        <f t="shared" si="151"/>
        <v>0.67455000000000009</v>
      </c>
      <c r="H2354" s="32">
        <f t="shared" si="148"/>
        <v>517.29498000000024</v>
      </c>
      <c r="I2354" s="32">
        <f>MAX($H$19:H2354)</f>
        <v>543.9987000000001</v>
      </c>
      <c r="J2354" s="33">
        <f t="shared" si="149"/>
        <v>-26.703719999999862</v>
      </c>
      <c r="K2354" s="34">
        <f t="shared" si="150"/>
        <v>1.305697492451019E-3</v>
      </c>
      <c r="L2354" s="47"/>
    </row>
    <row r="2355" spans="1:12" x14ac:dyDescent="0.25">
      <c r="A2355" s="73" t="s">
        <v>112</v>
      </c>
      <c r="B2355" s="74" t="s">
        <v>119</v>
      </c>
      <c r="C2355" s="75">
        <v>45285.75</v>
      </c>
      <c r="D2355" s="74"/>
      <c r="E2355" s="76"/>
      <c r="F2355" s="77">
        <v>6.7047999999999988</v>
      </c>
      <c r="G2355" s="31">
        <f t="shared" si="151"/>
        <v>0.67047999999999996</v>
      </c>
      <c r="H2355" s="32">
        <f t="shared" si="148"/>
        <v>517.96546000000023</v>
      </c>
      <c r="I2355" s="32">
        <f>MAX($H$19:H2355)</f>
        <v>543.9987000000001</v>
      </c>
      <c r="J2355" s="33">
        <f t="shared" si="149"/>
        <v>-26.033239999999864</v>
      </c>
      <c r="K2355" s="34">
        <f t="shared" si="150"/>
        <v>1.2961270182827445E-3</v>
      </c>
      <c r="L2355" s="47"/>
    </row>
    <row r="2356" spans="1:12" x14ac:dyDescent="0.25">
      <c r="A2356" s="73" t="s">
        <v>111</v>
      </c>
      <c r="B2356" s="74" t="s">
        <v>119</v>
      </c>
      <c r="C2356" s="75">
        <v>45286.166666666664</v>
      </c>
      <c r="D2356" s="74">
        <v>15.763</v>
      </c>
      <c r="E2356" s="76"/>
      <c r="F2356" s="77">
        <v>-19.9984</v>
      </c>
      <c r="G2356" s="31">
        <f t="shared" si="151"/>
        <v>-1.9998400000000001</v>
      </c>
      <c r="H2356" s="32">
        <f t="shared" si="148"/>
        <v>515.96562000000029</v>
      </c>
      <c r="I2356" s="32">
        <f>MAX($H$19:H2356)</f>
        <v>543.9987000000001</v>
      </c>
      <c r="J2356" s="33">
        <f t="shared" si="149"/>
        <v>-28.033079999999813</v>
      </c>
      <c r="K2356" s="34">
        <f t="shared" si="150"/>
        <v>-3.8609524272138485E-3</v>
      </c>
      <c r="L2356" s="47"/>
    </row>
    <row r="2357" spans="1:12" x14ac:dyDescent="0.25">
      <c r="A2357" s="73" t="s">
        <v>108</v>
      </c>
      <c r="B2357" s="74" t="s">
        <v>120</v>
      </c>
      <c r="C2357" s="75">
        <v>45286.25</v>
      </c>
      <c r="D2357" s="74">
        <v>0.60416999999999998</v>
      </c>
      <c r="E2357" s="76">
        <v>63011</v>
      </c>
      <c r="F2357" s="77">
        <v>-20.0122</v>
      </c>
      <c r="G2357" s="31">
        <f t="shared" si="151"/>
        <v>-2.00122</v>
      </c>
      <c r="H2357" s="32">
        <f t="shared" si="148"/>
        <v>513.9644000000003</v>
      </c>
      <c r="I2357" s="32">
        <f>MAX($H$19:H2357)</f>
        <v>543.9987000000001</v>
      </c>
      <c r="J2357" s="33">
        <f t="shared" si="149"/>
        <v>-30.034299999999803</v>
      </c>
      <c r="K2357" s="34">
        <f t="shared" si="150"/>
        <v>-3.8785917557839777E-3</v>
      </c>
      <c r="L2357" s="47"/>
    </row>
    <row r="2358" spans="1:12" x14ac:dyDescent="0.25">
      <c r="A2358" s="73" t="s">
        <v>109</v>
      </c>
      <c r="B2358" s="74" t="s">
        <v>120</v>
      </c>
      <c r="C2358" s="75">
        <v>45286.25</v>
      </c>
      <c r="D2358" s="74"/>
      <c r="E2358" s="76"/>
      <c r="F2358" s="77">
        <v>6.6667999999999994</v>
      </c>
      <c r="G2358" s="31">
        <f t="shared" si="151"/>
        <v>0.66667999999999994</v>
      </c>
      <c r="H2358" s="32">
        <f t="shared" si="148"/>
        <v>514.63108000000034</v>
      </c>
      <c r="I2358" s="32">
        <f>MAX($H$19:H2358)</f>
        <v>543.9987000000001</v>
      </c>
      <c r="J2358" s="33">
        <f t="shared" si="149"/>
        <v>-29.367619999999761</v>
      </c>
      <c r="K2358" s="34">
        <f t="shared" si="150"/>
        <v>1.2971326418718121E-3</v>
      </c>
      <c r="L2358" s="47"/>
    </row>
    <row r="2359" spans="1:12" x14ac:dyDescent="0.25">
      <c r="A2359" s="73" t="s">
        <v>111</v>
      </c>
      <c r="B2359" s="74" t="s">
        <v>120</v>
      </c>
      <c r="C2359" s="75">
        <v>45286.416666666664</v>
      </c>
      <c r="D2359" s="74">
        <v>15.114000000000001</v>
      </c>
      <c r="E2359" s="76"/>
      <c r="F2359" s="77">
        <v>6.6715999999999998</v>
      </c>
      <c r="G2359" s="31">
        <f t="shared" si="151"/>
        <v>0.66715999999999998</v>
      </c>
      <c r="H2359" s="32">
        <f t="shared" si="148"/>
        <v>515.29824000000031</v>
      </c>
      <c r="I2359" s="32">
        <f>MAX($H$19:H2359)</f>
        <v>543.9987000000001</v>
      </c>
      <c r="J2359" s="33">
        <f t="shared" si="149"/>
        <v>-28.700459999999794</v>
      </c>
      <c r="K2359" s="34">
        <f t="shared" si="150"/>
        <v>1.2963849754272783E-3</v>
      </c>
      <c r="L2359" s="47"/>
    </row>
    <row r="2360" spans="1:12" x14ac:dyDescent="0.25">
      <c r="A2360" s="73" t="s">
        <v>112</v>
      </c>
      <c r="B2360" s="74" t="s">
        <v>119</v>
      </c>
      <c r="C2360" s="75">
        <v>45286.833333333336</v>
      </c>
      <c r="D2360" s="74"/>
      <c r="E2360" s="76"/>
      <c r="F2360" s="77">
        <v>14.9604</v>
      </c>
      <c r="G2360" s="31">
        <f t="shared" si="151"/>
        <v>1.49604</v>
      </c>
      <c r="H2360" s="32">
        <f t="shared" si="148"/>
        <v>516.7942800000003</v>
      </c>
      <c r="I2360" s="32">
        <f>MAX($H$19:H2360)</f>
        <v>543.9987000000001</v>
      </c>
      <c r="J2360" s="33">
        <f t="shared" si="149"/>
        <v>-27.2044199999998</v>
      </c>
      <c r="K2360" s="34">
        <f t="shared" si="150"/>
        <v>2.9032507465966972E-3</v>
      </c>
      <c r="L2360" s="47"/>
    </row>
    <row r="2361" spans="1:12" x14ac:dyDescent="0.25">
      <c r="A2361" s="73" t="s">
        <v>111</v>
      </c>
      <c r="B2361" s="74" t="s">
        <v>119</v>
      </c>
      <c r="C2361" s="75">
        <v>45287.5</v>
      </c>
      <c r="D2361" s="74">
        <v>15.462</v>
      </c>
      <c r="E2361" s="76"/>
      <c r="F2361" s="77">
        <v>45.293500000000002</v>
      </c>
      <c r="G2361" s="31">
        <f t="shared" si="151"/>
        <v>4.52935</v>
      </c>
      <c r="H2361" s="32">
        <f t="shared" si="148"/>
        <v>521.32363000000032</v>
      </c>
      <c r="I2361" s="32">
        <f>MAX($H$19:H2361)</f>
        <v>543.9987000000001</v>
      </c>
      <c r="J2361" s="33">
        <f t="shared" si="149"/>
        <v>-22.675069999999778</v>
      </c>
      <c r="K2361" s="34">
        <f t="shared" si="150"/>
        <v>8.7643191406840959E-3</v>
      </c>
      <c r="L2361" s="47"/>
    </row>
    <row r="2362" spans="1:12" x14ac:dyDescent="0.25">
      <c r="A2362" s="73" t="s">
        <v>108</v>
      </c>
      <c r="B2362" s="74" t="s">
        <v>119</v>
      </c>
      <c r="C2362" s="75">
        <v>45287.583333333336</v>
      </c>
      <c r="D2362" s="74">
        <v>0.61519999999999997</v>
      </c>
      <c r="E2362" s="76">
        <v>52994</v>
      </c>
      <c r="F2362" s="77">
        <v>20.619899999999998</v>
      </c>
      <c r="G2362" s="31">
        <f t="shared" si="151"/>
        <v>2.0619899999999998</v>
      </c>
      <c r="H2362" s="32">
        <f t="shared" si="148"/>
        <v>523.38562000000036</v>
      </c>
      <c r="I2362" s="32">
        <f>MAX($H$19:H2362)</f>
        <v>543.9987000000001</v>
      </c>
      <c r="J2362" s="33">
        <f t="shared" si="149"/>
        <v>-20.613079999999741</v>
      </c>
      <c r="K2362" s="34">
        <f t="shared" si="150"/>
        <v>3.9552974032657229E-3</v>
      </c>
      <c r="L2362" s="47"/>
    </row>
    <row r="2363" spans="1:12" x14ac:dyDescent="0.25">
      <c r="A2363" s="73" t="s">
        <v>109</v>
      </c>
      <c r="B2363" s="74" t="s">
        <v>120</v>
      </c>
      <c r="C2363" s="75">
        <v>45290.416666666664</v>
      </c>
      <c r="D2363" s="74"/>
      <c r="E2363" s="76"/>
      <c r="F2363" s="77">
        <v>-11.627800000000001</v>
      </c>
      <c r="G2363" s="31">
        <f t="shared" si="151"/>
        <v>-1.1627800000000001</v>
      </c>
      <c r="H2363" s="32">
        <f t="shared" si="148"/>
        <v>522.22284000000036</v>
      </c>
      <c r="I2363" s="32">
        <f>MAX($H$19:H2363)</f>
        <v>543.9987000000001</v>
      </c>
      <c r="J2363" s="33">
        <f t="shared" si="149"/>
        <v>-21.775859999999739</v>
      </c>
      <c r="K2363" s="34">
        <f t="shared" si="150"/>
        <v>-2.2216506445095208E-3</v>
      </c>
      <c r="L2363" s="47"/>
    </row>
    <row r="2364" spans="1:12" x14ac:dyDescent="0.25">
      <c r="A2364" s="73" t="s">
        <v>112</v>
      </c>
      <c r="B2364" s="74" t="s">
        <v>120</v>
      </c>
      <c r="C2364" s="75">
        <v>45292.166666666664</v>
      </c>
      <c r="D2364" s="74"/>
      <c r="E2364" s="76"/>
      <c r="F2364" s="77">
        <v>-20.0032</v>
      </c>
      <c r="G2364" s="31">
        <f t="shared" si="151"/>
        <v>-2.0003199999999999</v>
      </c>
      <c r="H2364" s="32">
        <f t="shared" si="148"/>
        <v>520.22252000000037</v>
      </c>
      <c r="I2364" s="32">
        <f>MAX($H$19:H2364)</f>
        <v>543.9987000000001</v>
      </c>
      <c r="J2364" s="33">
        <f t="shared" si="149"/>
        <v>-23.776179999999727</v>
      </c>
      <c r="K2364" s="34">
        <f t="shared" si="150"/>
        <v>-3.8303954687236574E-3</v>
      </c>
      <c r="L2364" s="47"/>
    </row>
    <row r="2365" spans="1:12" x14ac:dyDescent="0.25">
      <c r="A2365" s="73" t="s">
        <v>110</v>
      </c>
      <c r="B2365" s="74" t="s">
        <v>119</v>
      </c>
      <c r="C2365" s="75">
        <v>45292.583333333336</v>
      </c>
      <c r="D2365" s="74">
        <v>2304.19</v>
      </c>
      <c r="E2365" s="76"/>
      <c r="F2365" s="77">
        <v>34.161100000000005</v>
      </c>
      <c r="G2365" s="31">
        <f t="shared" si="151"/>
        <v>3.4161100000000006</v>
      </c>
      <c r="H2365" s="32">
        <f t="shared" si="148"/>
        <v>523.63863000000038</v>
      </c>
      <c r="I2365" s="32">
        <f>MAX($H$19:H2365)</f>
        <v>543.9987000000001</v>
      </c>
      <c r="J2365" s="33">
        <f t="shared" si="149"/>
        <v>-20.360069999999723</v>
      </c>
      <c r="K2365" s="34">
        <f t="shared" si="150"/>
        <v>6.5666322941959621E-3</v>
      </c>
      <c r="L2365" s="47"/>
    </row>
    <row r="2366" spans="1:12" x14ac:dyDescent="0.25">
      <c r="A2366" s="73" t="s">
        <v>112</v>
      </c>
      <c r="B2366" s="74" t="s">
        <v>119</v>
      </c>
      <c r="C2366" s="75">
        <v>45292.833333333336</v>
      </c>
      <c r="D2366" s="74"/>
      <c r="E2366" s="76"/>
      <c r="F2366" s="77">
        <v>6.7074999999999996</v>
      </c>
      <c r="G2366" s="31">
        <f t="shared" si="151"/>
        <v>0.67074999999999996</v>
      </c>
      <c r="H2366" s="32">
        <f t="shared" si="148"/>
        <v>524.30938000000037</v>
      </c>
      <c r="I2366" s="32">
        <f>MAX($H$19:H2366)</f>
        <v>543.9987000000001</v>
      </c>
      <c r="J2366" s="33">
        <f t="shared" si="149"/>
        <v>-19.689319999999725</v>
      </c>
      <c r="K2366" s="34">
        <f t="shared" si="150"/>
        <v>1.2809406364844289E-3</v>
      </c>
      <c r="L2366" s="47"/>
    </row>
    <row r="2367" spans="1:12" x14ac:dyDescent="0.25">
      <c r="A2367" s="73" t="s">
        <v>108</v>
      </c>
      <c r="B2367" s="74" t="s">
        <v>120</v>
      </c>
      <c r="C2367" s="75">
        <v>45296.5</v>
      </c>
      <c r="D2367" s="74">
        <v>0.54259000000000002</v>
      </c>
      <c r="E2367" s="76">
        <v>54869</v>
      </c>
      <c r="F2367" s="77">
        <v>6.7214999999999998</v>
      </c>
      <c r="G2367" s="31">
        <f t="shared" si="151"/>
        <v>0.67215000000000003</v>
      </c>
      <c r="H2367" s="32">
        <f t="shared" si="148"/>
        <v>524.98153000000036</v>
      </c>
      <c r="I2367" s="32">
        <f>MAX($H$19:H2367)</f>
        <v>543.9987000000001</v>
      </c>
      <c r="J2367" s="33">
        <f t="shared" si="149"/>
        <v>-19.017169999999737</v>
      </c>
      <c r="K2367" s="34">
        <f t="shared" si="150"/>
        <v>1.2819721058585642E-3</v>
      </c>
      <c r="L2367" s="47"/>
    </row>
    <row r="2368" spans="1:12" x14ac:dyDescent="0.25">
      <c r="A2368" s="73" t="s">
        <v>111</v>
      </c>
      <c r="B2368" s="74" t="s">
        <v>120</v>
      </c>
      <c r="C2368" s="75">
        <v>45296.833333333336</v>
      </c>
      <c r="D2368" s="74">
        <v>13.823</v>
      </c>
      <c r="E2368" s="76"/>
      <c r="F2368" s="77">
        <v>10.235999999999999</v>
      </c>
      <c r="G2368" s="31">
        <f t="shared" si="151"/>
        <v>1.0235999999999998</v>
      </c>
      <c r="H2368" s="32">
        <f t="shared" si="148"/>
        <v>526.00513000000035</v>
      </c>
      <c r="I2368" s="32">
        <f>MAX($H$19:H2368)</f>
        <v>543.9987000000001</v>
      </c>
      <c r="J2368" s="33">
        <f t="shared" si="149"/>
        <v>-17.99356999999975</v>
      </c>
      <c r="K2368" s="34">
        <f t="shared" si="150"/>
        <v>1.9497828809329487E-3</v>
      </c>
      <c r="L2368" s="47"/>
    </row>
    <row r="2369" spans="1:12" x14ac:dyDescent="0.25">
      <c r="A2369" s="73" t="s">
        <v>108</v>
      </c>
      <c r="B2369" s="74" t="s">
        <v>120</v>
      </c>
      <c r="C2369" s="75">
        <v>45299</v>
      </c>
      <c r="D2369" s="74">
        <v>0.49473</v>
      </c>
      <c r="E2369" s="76">
        <v>66800</v>
      </c>
      <c r="F2369" s="77">
        <v>10.3072</v>
      </c>
      <c r="G2369" s="31">
        <f t="shared" si="151"/>
        <v>1.0307200000000001</v>
      </c>
      <c r="H2369" s="32">
        <f t="shared" si="148"/>
        <v>527.03585000000032</v>
      </c>
      <c r="I2369" s="32">
        <f>MAX($H$19:H2369)</f>
        <v>543.9987000000001</v>
      </c>
      <c r="J2369" s="33">
        <f t="shared" si="149"/>
        <v>-16.962849999999776</v>
      </c>
      <c r="K2369" s="34">
        <f t="shared" si="150"/>
        <v>1.9595246152825929E-3</v>
      </c>
      <c r="L2369" s="47"/>
    </row>
    <row r="2370" spans="1:12" x14ac:dyDescent="0.25">
      <c r="A2370" s="73" t="s">
        <v>112</v>
      </c>
      <c r="B2370" s="74" t="s">
        <v>120</v>
      </c>
      <c r="C2370" s="75">
        <v>45299</v>
      </c>
      <c r="D2370" s="74"/>
      <c r="E2370" s="76"/>
      <c r="F2370" s="77">
        <v>15.093899999999998</v>
      </c>
      <c r="G2370" s="31">
        <f t="shared" si="151"/>
        <v>1.5093899999999998</v>
      </c>
      <c r="H2370" s="32">
        <f t="shared" si="148"/>
        <v>528.54524000000038</v>
      </c>
      <c r="I2370" s="32">
        <f>MAX($H$19:H2370)</f>
        <v>543.9987000000001</v>
      </c>
      <c r="J2370" s="33">
        <f t="shared" si="149"/>
        <v>-15.453459999999723</v>
      </c>
      <c r="K2370" s="34">
        <f t="shared" si="150"/>
        <v>2.8639228242255399E-3</v>
      </c>
      <c r="L2370" s="47"/>
    </row>
    <row r="2371" spans="1:12" x14ac:dyDescent="0.25">
      <c r="A2371" s="73" t="s">
        <v>113</v>
      </c>
      <c r="B2371" s="74" t="s">
        <v>120</v>
      </c>
      <c r="C2371" s="75">
        <v>45299</v>
      </c>
      <c r="D2371" s="74">
        <v>0.55169999999999997</v>
      </c>
      <c r="E2371" s="76"/>
      <c r="F2371" s="77">
        <v>-20.140999999999998</v>
      </c>
      <c r="G2371" s="31">
        <f t="shared" si="151"/>
        <v>-2.0141</v>
      </c>
      <c r="H2371" s="32">
        <f t="shared" si="148"/>
        <v>526.53114000000039</v>
      </c>
      <c r="I2371" s="32">
        <f>MAX($H$19:H2371)</f>
        <v>543.9987000000001</v>
      </c>
      <c r="J2371" s="33">
        <f t="shared" si="149"/>
        <v>-17.467559999999708</v>
      </c>
      <c r="K2371" s="34">
        <f t="shared" si="150"/>
        <v>-3.8106482616322435E-3</v>
      </c>
      <c r="L2371" s="47"/>
    </row>
    <row r="2372" spans="1:12" x14ac:dyDescent="0.25">
      <c r="A2372" s="73" t="s">
        <v>109</v>
      </c>
      <c r="B2372" s="74" t="s">
        <v>120</v>
      </c>
      <c r="C2372" s="75">
        <v>45299.083333333336</v>
      </c>
      <c r="D2372" s="74"/>
      <c r="E2372" s="76"/>
      <c r="F2372" s="77">
        <v>6.6665000000000001</v>
      </c>
      <c r="G2372" s="31">
        <f t="shared" si="151"/>
        <v>0.66665000000000008</v>
      </c>
      <c r="H2372" s="32">
        <f t="shared" si="148"/>
        <v>527.1977900000004</v>
      </c>
      <c r="I2372" s="32">
        <f>MAX($H$19:H2372)</f>
        <v>543.9987000000001</v>
      </c>
      <c r="J2372" s="33">
        <f t="shared" si="149"/>
        <v>-16.800909999999703</v>
      </c>
      <c r="K2372" s="34">
        <f t="shared" si="150"/>
        <v>1.2661169479928347E-3</v>
      </c>
      <c r="L2372" s="47"/>
    </row>
    <row r="2373" spans="1:12" x14ac:dyDescent="0.25">
      <c r="A2373" s="73" t="s">
        <v>110</v>
      </c>
      <c r="B2373" s="74" t="s">
        <v>120</v>
      </c>
      <c r="C2373" s="75">
        <v>45299.083333333336</v>
      </c>
      <c r="D2373" s="74">
        <v>2205.4</v>
      </c>
      <c r="E2373" s="76"/>
      <c r="F2373" s="77">
        <v>6.6658000000000008</v>
      </c>
      <c r="G2373" s="31">
        <f t="shared" si="151"/>
        <v>0.66658000000000017</v>
      </c>
      <c r="H2373" s="32">
        <f t="shared" si="148"/>
        <v>527.86437000000035</v>
      </c>
      <c r="I2373" s="32">
        <f>MAX($H$19:H2373)</f>
        <v>543.9987000000001</v>
      </c>
      <c r="J2373" s="33">
        <f t="shared" si="149"/>
        <v>-16.13432999999975</v>
      </c>
      <c r="K2373" s="34">
        <f t="shared" si="150"/>
        <v>1.2643831454604015E-3</v>
      </c>
      <c r="L2373" s="47"/>
    </row>
    <row r="2374" spans="1:12" x14ac:dyDescent="0.25">
      <c r="A2374" s="73" t="s">
        <v>113</v>
      </c>
      <c r="B2374" s="74" t="s">
        <v>119</v>
      </c>
      <c r="C2374" s="75">
        <v>45299.083333333336</v>
      </c>
      <c r="D2374" s="74">
        <v>0.57279999999999998</v>
      </c>
      <c r="E2374" s="76"/>
      <c r="F2374" s="77">
        <v>-20.039400000000001</v>
      </c>
      <c r="G2374" s="31">
        <f t="shared" si="151"/>
        <v>-2.0039400000000001</v>
      </c>
      <c r="H2374" s="32">
        <f t="shared" si="148"/>
        <v>525.86043000000041</v>
      </c>
      <c r="I2374" s="32">
        <f>MAX($H$19:H2374)</f>
        <v>543.9987000000001</v>
      </c>
      <c r="J2374" s="33">
        <f t="shared" si="149"/>
        <v>-18.138269999999693</v>
      </c>
      <c r="K2374" s="34">
        <f t="shared" si="150"/>
        <v>-3.7963160877858559E-3</v>
      </c>
      <c r="L2374" s="47"/>
    </row>
    <row r="2375" spans="1:12" x14ac:dyDescent="0.25">
      <c r="A2375" s="73" t="s">
        <v>111</v>
      </c>
      <c r="B2375" s="74" t="s">
        <v>120</v>
      </c>
      <c r="C2375" s="75">
        <v>45299.166666666664</v>
      </c>
      <c r="D2375" s="74">
        <v>12.847</v>
      </c>
      <c r="E2375" s="76"/>
      <c r="F2375" s="77">
        <v>-20.0274</v>
      </c>
      <c r="G2375" s="31">
        <f t="shared" si="151"/>
        <v>-2.0027400000000002</v>
      </c>
      <c r="H2375" s="32">
        <f t="shared" si="148"/>
        <v>523.85769000000039</v>
      </c>
      <c r="I2375" s="32">
        <f>MAX($H$19:H2375)</f>
        <v>543.9987000000001</v>
      </c>
      <c r="J2375" s="33">
        <f t="shared" si="149"/>
        <v>-20.14100999999971</v>
      </c>
      <c r="K2375" s="34">
        <f t="shared" si="150"/>
        <v>-3.8085010503642325E-3</v>
      </c>
      <c r="L2375" s="47"/>
    </row>
    <row r="2376" spans="1:12" x14ac:dyDescent="0.25">
      <c r="A2376" s="73" t="s">
        <v>109</v>
      </c>
      <c r="B2376" s="74" t="s">
        <v>119</v>
      </c>
      <c r="C2376" s="75">
        <v>45299.5</v>
      </c>
      <c r="D2376" s="74"/>
      <c r="E2376" s="76"/>
      <c r="F2376" s="77">
        <v>34.3523</v>
      </c>
      <c r="G2376" s="31">
        <f t="shared" si="151"/>
        <v>3.4352300000000002</v>
      </c>
      <c r="H2376" s="32">
        <f t="shared" si="148"/>
        <v>527.29292000000044</v>
      </c>
      <c r="I2376" s="32">
        <f>MAX($H$19:H2376)</f>
        <v>543.9987000000001</v>
      </c>
      <c r="J2376" s="33">
        <f t="shared" si="149"/>
        <v>-16.705779999999663</v>
      </c>
      <c r="K2376" s="34">
        <f t="shared" si="150"/>
        <v>6.5575633718386594E-3</v>
      </c>
      <c r="L2376" s="47"/>
    </row>
    <row r="2377" spans="1:12" x14ac:dyDescent="0.25">
      <c r="A2377" s="73" t="s">
        <v>110</v>
      </c>
      <c r="B2377" s="74" t="s">
        <v>119</v>
      </c>
      <c r="C2377" s="75">
        <v>45301.083333333336</v>
      </c>
      <c r="D2377" s="74">
        <v>2377.3000000000002</v>
      </c>
      <c r="E2377" s="76"/>
      <c r="F2377" s="77">
        <v>6.6720000000000006</v>
      </c>
      <c r="G2377" s="31">
        <f t="shared" si="151"/>
        <v>0.66720000000000013</v>
      </c>
      <c r="H2377" s="32">
        <f t="shared" si="148"/>
        <v>527.96012000000042</v>
      </c>
      <c r="I2377" s="32">
        <f>MAX($H$19:H2377)</f>
        <v>543.9987000000001</v>
      </c>
      <c r="J2377" s="33">
        <f t="shared" si="149"/>
        <v>-16.038579999999683</v>
      </c>
      <c r="K2377" s="34">
        <f t="shared" si="150"/>
        <v>1.2653308525363283E-3</v>
      </c>
      <c r="L2377" s="47"/>
    </row>
    <row r="2378" spans="1:12" x14ac:dyDescent="0.25">
      <c r="A2378" s="73" t="s">
        <v>112</v>
      </c>
      <c r="B2378" s="74" t="s">
        <v>119</v>
      </c>
      <c r="C2378" s="75">
        <v>45301.25</v>
      </c>
      <c r="D2378" s="74"/>
      <c r="E2378" s="76"/>
      <c r="F2378" s="77">
        <v>6.7131000000000007</v>
      </c>
      <c r="G2378" s="31">
        <f t="shared" si="151"/>
        <v>0.67131000000000007</v>
      </c>
      <c r="H2378" s="32">
        <f t="shared" si="148"/>
        <v>528.63143000000036</v>
      </c>
      <c r="I2378" s="32">
        <f>MAX($H$19:H2378)</f>
        <v>543.9987000000001</v>
      </c>
      <c r="J2378" s="33">
        <f t="shared" si="149"/>
        <v>-15.367269999999735</v>
      </c>
      <c r="K2378" s="34">
        <f t="shared" si="150"/>
        <v>1.2715164925714006E-3</v>
      </c>
      <c r="L2378" s="47"/>
    </row>
    <row r="2379" spans="1:12" x14ac:dyDescent="0.25">
      <c r="A2379" s="73" t="s">
        <v>111</v>
      </c>
      <c r="B2379" s="74" t="s">
        <v>119</v>
      </c>
      <c r="C2379" s="75">
        <v>45301.416666666664</v>
      </c>
      <c r="D2379" s="74">
        <v>14.364000000000001</v>
      </c>
      <c r="E2379" s="76"/>
      <c r="F2379" s="77">
        <v>-20.010200000000001</v>
      </c>
      <c r="G2379" s="31">
        <f t="shared" si="151"/>
        <v>-2.00102</v>
      </c>
      <c r="H2379" s="32">
        <f t="shared" si="148"/>
        <v>526.63041000000032</v>
      </c>
      <c r="I2379" s="32">
        <f>MAX($H$19:H2379)</f>
        <v>543.9987000000001</v>
      </c>
      <c r="J2379" s="33">
        <f t="shared" si="149"/>
        <v>-17.368289999999774</v>
      </c>
      <c r="K2379" s="34">
        <f t="shared" si="150"/>
        <v>-3.7852838224167185E-3</v>
      </c>
      <c r="L2379" s="47"/>
    </row>
    <row r="2380" spans="1:12" x14ac:dyDescent="0.25">
      <c r="A2380" s="73" t="s">
        <v>113</v>
      </c>
      <c r="B2380" s="74" t="s">
        <v>119</v>
      </c>
      <c r="C2380" s="75">
        <v>45301.833333333336</v>
      </c>
      <c r="D2380" s="74">
        <v>0.57899999999999996</v>
      </c>
      <c r="E2380" s="76"/>
      <c r="F2380" s="77">
        <v>12.698400000000001</v>
      </c>
      <c r="G2380" s="31">
        <f t="shared" si="151"/>
        <v>1.2698400000000003</v>
      </c>
      <c r="H2380" s="32">
        <f t="shared" si="148"/>
        <v>527.90025000000037</v>
      </c>
      <c r="I2380" s="32">
        <f>MAX($H$19:H2380)</f>
        <v>543.9987000000001</v>
      </c>
      <c r="J2380" s="33">
        <f t="shared" si="149"/>
        <v>-16.09844999999973</v>
      </c>
      <c r="K2380" s="34">
        <f t="shared" si="150"/>
        <v>2.4112546026349158E-3</v>
      </c>
      <c r="L2380" s="47"/>
    </row>
    <row r="2381" spans="1:12" x14ac:dyDescent="0.25">
      <c r="A2381" s="73" t="s">
        <v>108</v>
      </c>
      <c r="B2381" s="74" t="s">
        <v>119</v>
      </c>
      <c r="C2381" s="75">
        <v>45301.916666666664</v>
      </c>
      <c r="D2381" s="74">
        <v>0.55449000000000004</v>
      </c>
      <c r="E2381" s="76">
        <v>42247</v>
      </c>
      <c r="F2381" s="77">
        <v>15.724300000000001</v>
      </c>
      <c r="G2381" s="31">
        <f t="shared" si="151"/>
        <v>1.5724300000000002</v>
      </c>
      <c r="H2381" s="32">
        <f t="shared" si="148"/>
        <v>529.47268000000042</v>
      </c>
      <c r="I2381" s="32">
        <f>MAX($H$19:H2381)</f>
        <v>543.9987000000001</v>
      </c>
      <c r="J2381" s="33">
        <f t="shared" si="149"/>
        <v>-14.526019999999676</v>
      </c>
      <c r="K2381" s="34">
        <f t="shared" si="150"/>
        <v>2.9786498490955715E-3</v>
      </c>
      <c r="L2381" s="47"/>
    </row>
    <row r="2382" spans="1:12" x14ac:dyDescent="0.25">
      <c r="A2382" s="73" t="s">
        <v>109</v>
      </c>
      <c r="B2382" s="74" t="s">
        <v>120</v>
      </c>
      <c r="C2382" s="75">
        <v>45303.166666666664</v>
      </c>
      <c r="D2382" s="74"/>
      <c r="E2382" s="76"/>
      <c r="F2382" s="77">
        <v>35.660400000000003</v>
      </c>
      <c r="G2382" s="31">
        <f t="shared" si="151"/>
        <v>3.5660400000000005</v>
      </c>
      <c r="H2382" s="32">
        <f t="shared" si="148"/>
        <v>533.03872000000047</v>
      </c>
      <c r="I2382" s="32">
        <f>MAX($H$19:H2382)</f>
        <v>543.9987000000001</v>
      </c>
      <c r="J2382" s="33">
        <f t="shared" si="149"/>
        <v>-10.959979999999632</v>
      </c>
      <c r="K2382" s="34">
        <f t="shared" si="150"/>
        <v>6.7350783802482272E-3</v>
      </c>
      <c r="L2382" s="47"/>
    </row>
    <row r="2383" spans="1:12" x14ac:dyDescent="0.25">
      <c r="A2383" s="73" t="s">
        <v>113</v>
      </c>
      <c r="B2383" s="74" t="s">
        <v>120</v>
      </c>
      <c r="C2383" s="75">
        <v>45306.666666666664</v>
      </c>
      <c r="D2383" s="74">
        <v>0.5696</v>
      </c>
      <c r="E2383" s="76">
        <v>93240</v>
      </c>
      <c r="F2383" s="77">
        <v>-20.139800000000001</v>
      </c>
      <c r="G2383" s="31">
        <f t="shared" si="151"/>
        <v>-2.0139800000000001</v>
      </c>
      <c r="H2383" s="32">
        <f t="shared" si="148"/>
        <v>531.02474000000052</v>
      </c>
      <c r="I2383" s="32">
        <f>MAX($H$19:H2383)</f>
        <v>543.9987000000001</v>
      </c>
      <c r="J2383" s="33">
        <f t="shared" si="149"/>
        <v>-12.973959999999579</v>
      </c>
      <c r="K2383" s="34">
        <f t="shared" si="150"/>
        <v>-3.7782996327170304E-3</v>
      </c>
      <c r="L2383" s="47"/>
    </row>
    <row r="2384" spans="1:12" x14ac:dyDescent="0.25">
      <c r="A2384" s="73" t="s">
        <v>111</v>
      </c>
      <c r="B2384" s="74" t="s">
        <v>119</v>
      </c>
      <c r="C2384" s="75">
        <v>45308.083333333336</v>
      </c>
      <c r="D2384" s="74">
        <v>15.587</v>
      </c>
      <c r="E2384" s="76"/>
      <c r="F2384" s="77">
        <v>9.1499000000000006</v>
      </c>
      <c r="G2384" s="31">
        <f t="shared" si="151"/>
        <v>0.91499000000000008</v>
      </c>
      <c r="H2384" s="32">
        <f t="shared" si="148"/>
        <v>531.93973000000051</v>
      </c>
      <c r="I2384" s="32">
        <f>MAX($H$19:H2384)</f>
        <v>543.9987000000001</v>
      </c>
      <c r="J2384" s="33">
        <f t="shared" si="149"/>
        <v>-12.05896999999959</v>
      </c>
      <c r="K2384" s="34">
        <f t="shared" si="150"/>
        <v>1.7230647295265467E-3</v>
      </c>
      <c r="L2384" s="47"/>
    </row>
    <row r="2385" spans="1:12" x14ac:dyDescent="0.25">
      <c r="A2385" s="73" t="s">
        <v>112</v>
      </c>
      <c r="B2385" s="74" t="s">
        <v>120</v>
      </c>
      <c r="C2385" s="75">
        <v>45308.75</v>
      </c>
      <c r="D2385" s="74"/>
      <c r="E2385" s="76"/>
      <c r="F2385" s="77">
        <v>12.5463</v>
      </c>
      <c r="G2385" s="31">
        <f t="shared" si="151"/>
        <v>1.2546300000000001</v>
      </c>
      <c r="H2385" s="32">
        <f t="shared" si="148"/>
        <v>533.19436000000053</v>
      </c>
      <c r="I2385" s="32">
        <f>MAX($H$19:H2385)</f>
        <v>543.9987000000001</v>
      </c>
      <c r="J2385" s="33">
        <f t="shared" si="149"/>
        <v>-10.80433999999957</v>
      </c>
      <c r="K2385" s="34">
        <f t="shared" si="150"/>
        <v>2.3585942715729225E-3</v>
      </c>
      <c r="L2385" s="47"/>
    </row>
    <row r="2386" spans="1:12" x14ac:dyDescent="0.25">
      <c r="A2386" s="73" t="s">
        <v>109</v>
      </c>
      <c r="B2386" s="74" t="s">
        <v>119</v>
      </c>
      <c r="C2386" s="75">
        <v>45309.333333333336</v>
      </c>
      <c r="D2386" s="74"/>
      <c r="E2386" s="76"/>
      <c r="F2386" s="77">
        <v>-20</v>
      </c>
      <c r="G2386" s="31">
        <f t="shared" si="151"/>
        <v>-2</v>
      </c>
      <c r="H2386" s="32">
        <f t="shared" si="148"/>
        <v>531.19436000000053</v>
      </c>
      <c r="I2386" s="32">
        <f>MAX($H$19:H2386)</f>
        <v>543.9987000000001</v>
      </c>
      <c r="J2386" s="33">
        <f t="shared" si="149"/>
        <v>-12.80433999999957</v>
      </c>
      <c r="K2386" s="34">
        <f t="shared" si="150"/>
        <v>-3.7509774109388827E-3</v>
      </c>
      <c r="L2386" s="47"/>
    </row>
    <row r="2387" spans="1:12" x14ac:dyDescent="0.25">
      <c r="A2387" s="73" t="s">
        <v>109</v>
      </c>
      <c r="B2387" s="74" t="s">
        <v>120</v>
      </c>
      <c r="C2387" s="75">
        <v>45309.75</v>
      </c>
      <c r="D2387" s="74"/>
      <c r="E2387" s="76"/>
      <c r="F2387" s="77">
        <v>12.707800000000002</v>
      </c>
      <c r="G2387" s="31">
        <f t="shared" si="151"/>
        <v>1.2707800000000002</v>
      </c>
      <c r="H2387" s="32">
        <f t="shared" si="148"/>
        <v>532.46514000000047</v>
      </c>
      <c r="I2387" s="32">
        <f>MAX($H$19:H2387)</f>
        <v>543.9987000000001</v>
      </c>
      <c r="J2387" s="33">
        <f t="shared" si="149"/>
        <v>-11.533559999999625</v>
      </c>
      <c r="K2387" s="34">
        <f t="shared" si="150"/>
        <v>2.3923070267537483E-3</v>
      </c>
      <c r="L2387" s="47"/>
    </row>
    <row r="2388" spans="1:12" x14ac:dyDescent="0.25">
      <c r="A2388" s="73" t="s">
        <v>112</v>
      </c>
      <c r="B2388" s="74" t="s">
        <v>120</v>
      </c>
      <c r="C2388" s="75">
        <v>45309.833333333336</v>
      </c>
      <c r="D2388" s="74"/>
      <c r="E2388" s="76"/>
      <c r="F2388" s="77">
        <v>6.4950999999999999</v>
      </c>
      <c r="G2388" s="31">
        <f t="shared" si="151"/>
        <v>0.64951000000000003</v>
      </c>
      <c r="H2388" s="32">
        <f t="shared" si="148"/>
        <v>533.11465000000044</v>
      </c>
      <c r="I2388" s="32">
        <f>MAX($H$19:H2388)</f>
        <v>543.9987000000001</v>
      </c>
      <c r="J2388" s="33">
        <f t="shared" si="149"/>
        <v>-10.884049999999661</v>
      </c>
      <c r="K2388" s="34">
        <f t="shared" si="150"/>
        <v>1.2198169442603213E-3</v>
      </c>
      <c r="L2388" s="47"/>
    </row>
    <row r="2389" spans="1:12" x14ac:dyDescent="0.25">
      <c r="A2389" s="73" t="s">
        <v>112</v>
      </c>
      <c r="B2389" s="74" t="s">
        <v>120</v>
      </c>
      <c r="C2389" s="75">
        <v>45310.75</v>
      </c>
      <c r="D2389" s="74"/>
      <c r="E2389" s="76"/>
      <c r="F2389" s="77">
        <v>-20</v>
      </c>
      <c r="G2389" s="31">
        <f t="shared" si="151"/>
        <v>-2</v>
      </c>
      <c r="H2389" s="32">
        <f t="shared" si="148"/>
        <v>531.11465000000044</v>
      </c>
      <c r="I2389" s="32">
        <f>MAX($H$19:H2389)</f>
        <v>543.9987000000001</v>
      </c>
      <c r="J2389" s="33">
        <f t="shared" si="149"/>
        <v>-12.884049999999661</v>
      </c>
      <c r="K2389" s="34">
        <f t="shared" si="150"/>
        <v>-3.7515382479171855E-3</v>
      </c>
      <c r="L2389" s="47"/>
    </row>
    <row r="2390" spans="1:12" x14ac:dyDescent="0.25">
      <c r="A2390" s="73" t="s">
        <v>113</v>
      </c>
      <c r="B2390" s="74" t="s">
        <v>120</v>
      </c>
      <c r="C2390" s="75">
        <v>45310.75</v>
      </c>
      <c r="D2390" s="74">
        <v>0.53580000000000005</v>
      </c>
      <c r="E2390" s="76">
        <v>109469</v>
      </c>
      <c r="F2390" s="77">
        <v>-20.142199999999999</v>
      </c>
      <c r="G2390" s="31">
        <f t="shared" si="151"/>
        <v>-2.0142199999999999</v>
      </c>
      <c r="H2390" s="32">
        <f t="shared" si="148"/>
        <v>529.10043000000042</v>
      </c>
      <c r="I2390" s="32">
        <f>MAX($H$19:H2390)</f>
        <v>543.9987000000001</v>
      </c>
      <c r="J2390" s="33">
        <f t="shared" si="149"/>
        <v>-14.898269999999684</v>
      </c>
      <c r="K2390" s="34">
        <f t="shared" si="150"/>
        <v>-3.7924391654420297E-3</v>
      </c>
      <c r="L2390" s="47"/>
    </row>
    <row r="2391" spans="1:12" x14ac:dyDescent="0.25">
      <c r="A2391" s="73" t="s">
        <v>110</v>
      </c>
      <c r="B2391" s="74" t="s">
        <v>119</v>
      </c>
      <c r="C2391" s="75">
        <v>45312.333333333336</v>
      </c>
      <c r="D2391" s="74">
        <v>2474.0500000000002</v>
      </c>
      <c r="E2391" s="76"/>
      <c r="F2391" s="77">
        <v>-19.994399999999999</v>
      </c>
      <c r="G2391" s="31">
        <f t="shared" si="151"/>
        <v>-1.9994399999999999</v>
      </c>
      <c r="H2391" s="32">
        <f t="shared" si="148"/>
        <v>527.10099000000037</v>
      </c>
      <c r="I2391" s="32">
        <f>MAX($H$19:H2391)</f>
        <v>543.9987000000001</v>
      </c>
      <c r="J2391" s="33">
        <f t="shared" si="149"/>
        <v>-16.897709999999734</v>
      </c>
      <c r="K2391" s="34">
        <f t="shared" si="150"/>
        <v>-3.7789423077959627E-3</v>
      </c>
      <c r="L2391" s="47"/>
    </row>
    <row r="2392" spans="1:12" x14ac:dyDescent="0.25">
      <c r="A2392" s="73" t="s">
        <v>113</v>
      </c>
      <c r="B2392" s="74" t="s">
        <v>120</v>
      </c>
      <c r="C2392" s="75">
        <v>45313</v>
      </c>
      <c r="D2392" s="74">
        <v>0.54600000000000004</v>
      </c>
      <c r="E2392" s="76"/>
      <c r="F2392" s="77">
        <v>26.735199999999999</v>
      </c>
      <c r="G2392" s="31">
        <f t="shared" si="151"/>
        <v>2.6735199999999999</v>
      </c>
      <c r="H2392" s="32">
        <f t="shared" si="148"/>
        <v>529.77451000000042</v>
      </c>
      <c r="I2392" s="32">
        <f>MAX($H$19:H2392)</f>
        <v>543.9987000000001</v>
      </c>
      <c r="J2392" s="33">
        <f t="shared" si="149"/>
        <v>-14.22418999999968</v>
      </c>
      <c r="K2392" s="34">
        <f t="shared" si="150"/>
        <v>5.0721209990518545E-3</v>
      </c>
      <c r="L2392" s="47"/>
    </row>
    <row r="2393" spans="1:12" x14ac:dyDescent="0.25">
      <c r="A2393" s="73" t="s">
        <v>109</v>
      </c>
      <c r="B2393" s="74" t="s">
        <v>120</v>
      </c>
      <c r="C2393" s="75">
        <v>45313.083333333336</v>
      </c>
      <c r="D2393" s="74"/>
      <c r="E2393" s="76"/>
      <c r="F2393" s="77">
        <v>14.816400000000002</v>
      </c>
      <c r="G2393" s="31">
        <f t="shared" si="151"/>
        <v>1.4816400000000003</v>
      </c>
      <c r="H2393" s="32">
        <f t="shared" ref="H2393:H2456" si="152">(H2392+G2393)</f>
        <v>531.25615000000039</v>
      </c>
      <c r="I2393" s="32">
        <f>MAX($H$19:H2393)</f>
        <v>543.9987000000001</v>
      </c>
      <c r="J2393" s="33">
        <f t="shared" ref="J2393:J2456" si="153">(H2393-I2393)</f>
        <v>-12.74254999999971</v>
      </c>
      <c r="K2393" s="34">
        <f t="shared" si="150"/>
        <v>2.7967370495043387E-3</v>
      </c>
      <c r="L2393" s="47"/>
    </row>
    <row r="2394" spans="1:12" x14ac:dyDescent="0.25">
      <c r="A2394" s="73" t="s">
        <v>110</v>
      </c>
      <c r="B2394" s="74" t="s">
        <v>120</v>
      </c>
      <c r="C2394" s="75">
        <v>45313.083333333336</v>
      </c>
      <c r="D2394" s="74">
        <v>2437.85</v>
      </c>
      <c r="E2394" s="76"/>
      <c r="F2394" s="77">
        <v>22.583500000000001</v>
      </c>
      <c r="G2394" s="31">
        <f t="shared" si="151"/>
        <v>2.2583500000000001</v>
      </c>
      <c r="H2394" s="32">
        <f t="shared" si="152"/>
        <v>533.51450000000034</v>
      </c>
      <c r="I2394" s="32">
        <f>MAX($H$19:H2394)</f>
        <v>543.9987000000001</v>
      </c>
      <c r="J2394" s="33">
        <f t="shared" si="153"/>
        <v>-10.48419999999976</v>
      </c>
      <c r="K2394" s="34">
        <f t="shared" si="150"/>
        <v>4.2509625535627205E-3</v>
      </c>
      <c r="L2394" s="47"/>
    </row>
    <row r="2395" spans="1:12" x14ac:dyDescent="0.25">
      <c r="A2395" s="73" t="s">
        <v>111</v>
      </c>
      <c r="B2395" s="74" t="s">
        <v>120</v>
      </c>
      <c r="C2395" s="75">
        <v>45313.666666666664</v>
      </c>
      <c r="D2395" s="74">
        <v>15.073</v>
      </c>
      <c r="E2395" s="76"/>
      <c r="F2395" s="77">
        <v>24.446800000000003</v>
      </c>
      <c r="G2395" s="31">
        <f t="shared" si="151"/>
        <v>2.4446800000000004</v>
      </c>
      <c r="H2395" s="32">
        <f t="shared" si="152"/>
        <v>535.95918000000029</v>
      </c>
      <c r="I2395" s="32">
        <f>MAX($H$19:H2395)</f>
        <v>543.9987000000001</v>
      </c>
      <c r="J2395" s="33">
        <f t="shared" si="153"/>
        <v>-8.0395199999998113</v>
      </c>
      <c r="K2395" s="34">
        <f t="shared" si="150"/>
        <v>4.5822184776607155E-3</v>
      </c>
      <c r="L2395" s="47"/>
    </row>
    <row r="2396" spans="1:12" x14ac:dyDescent="0.25">
      <c r="A2396" s="73" t="s">
        <v>113</v>
      </c>
      <c r="B2396" s="74" t="s">
        <v>120</v>
      </c>
      <c r="C2396" s="75">
        <v>45314.5</v>
      </c>
      <c r="D2396" s="74">
        <v>0.50449999999999995</v>
      </c>
      <c r="E2396" s="76"/>
      <c r="F2396" s="77">
        <v>1.8189999999999997</v>
      </c>
      <c r="G2396" s="31">
        <f t="shared" si="151"/>
        <v>0.18189999999999998</v>
      </c>
      <c r="H2396" s="32">
        <f t="shared" si="152"/>
        <v>536.14108000000033</v>
      </c>
      <c r="I2396" s="32">
        <f>MAX($H$19:H2396)</f>
        <v>543.9987000000001</v>
      </c>
      <c r="J2396" s="33">
        <f t="shared" si="153"/>
        <v>-7.8576199999997698</v>
      </c>
      <c r="K2396" s="34">
        <f t="shared" ref="K2396:K2459" si="154">(H2396/H2395)-1</f>
        <v>3.3939151858541905E-4</v>
      </c>
      <c r="L2396" s="47"/>
    </row>
    <row r="2397" spans="1:12" x14ac:dyDescent="0.25">
      <c r="A2397" s="73" t="s">
        <v>110</v>
      </c>
      <c r="B2397" s="74" t="s">
        <v>120</v>
      </c>
      <c r="C2397" s="75">
        <v>45314.583333333336</v>
      </c>
      <c r="D2397" s="74">
        <v>2198.33</v>
      </c>
      <c r="E2397" s="76"/>
      <c r="F2397" s="77">
        <v>2.6765000000000003</v>
      </c>
      <c r="G2397" s="31">
        <f t="shared" si="151"/>
        <v>0.26765000000000005</v>
      </c>
      <c r="H2397" s="32">
        <f t="shared" si="152"/>
        <v>536.40873000000033</v>
      </c>
      <c r="I2397" s="32">
        <f>MAX($H$19:H2397)</f>
        <v>543.9987000000001</v>
      </c>
      <c r="J2397" s="33">
        <f t="shared" si="153"/>
        <v>-7.5899699999997665</v>
      </c>
      <c r="K2397" s="34">
        <f t="shared" si="154"/>
        <v>4.9921561690435823E-4</v>
      </c>
      <c r="L2397" s="47"/>
    </row>
    <row r="2398" spans="1:12" x14ac:dyDescent="0.25">
      <c r="A2398" s="73" t="s">
        <v>111</v>
      </c>
      <c r="B2398" s="74" t="s">
        <v>120</v>
      </c>
      <c r="C2398" s="75">
        <v>45316.666666666664</v>
      </c>
      <c r="D2398" s="74">
        <v>13.587</v>
      </c>
      <c r="E2398" s="76"/>
      <c r="F2398" s="77">
        <v>-11.8606</v>
      </c>
      <c r="G2398" s="31">
        <f t="shared" si="151"/>
        <v>-1.1860600000000001</v>
      </c>
      <c r="H2398" s="32">
        <f t="shared" si="152"/>
        <v>535.22267000000033</v>
      </c>
      <c r="I2398" s="32">
        <f>MAX($H$19:H2398)</f>
        <v>543.9987000000001</v>
      </c>
      <c r="J2398" s="33">
        <f t="shared" si="153"/>
        <v>-8.7760299999997642</v>
      </c>
      <c r="K2398" s="34">
        <f t="shared" si="154"/>
        <v>-2.2111124104934321E-3</v>
      </c>
      <c r="L2398" s="47"/>
    </row>
    <row r="2399" spans="1:12" x14ac:dyDescent="0.25">
      <c r="A2399" s="73" t="s">
        <v>108</v>
      </c>
      <c r="B2399" s="74" t="s">
        <v>119</v>
      </c>
      <c r="C2399" s="75">
        <v>45319.083333333336</v>
      </c>
      <c r="D2399" s="74">
        <v>0.49082999999999999</v>
      </c>
      <c r="E2399" s="76">
        <v>122324</v>
      </c>
      <c r="F2399" s="77">
        <v>6.8011999999999997</v>
      </c>
      <c r="G2399" s="31">
        <f t="shared" si="151"/>
        <v>0.68012000000000006</v>
      </c>
      <c r="H2399" s="32">
        <f t="shared" si="152"/>
        <v>535.90279000000032</v>
      </c>
      <c r="I2399" s="32">
        <f>MAX($H$19:H2399)</f>
        <v>543.9987000000001</v>
      </c>
      <c r="J2399" s="33">
        <f t="shared" si="153"/>
        <v>-8.0959099999997761</v>
      </c>
      <c r="K2399" s="34">
        <f t="shared" si="154"/>
        <v>1.2707234542213008E-3</v>
      </c>
      <c r="L2399" s="47"/>
    </row>
    <row r="2400" spans="1:12" x14ac:dyDescent="0.25">
      <c r="A2400" s="73" t="s">
        <v>111</v>
      </c>
      <c r="B2400" s="74" t="s">
        <v>119</v>
      </c>
      <c r="C2400" s="75">
        <v>45320.166666666664</v>
      </c>
      <c r="D2400" s="74">
        <v>14.717000000000001</v>
      </c>
      <c r="E2400" s="76"/>
      <c r="F2400" s="77">
        <v>-20.039000000000001</v>
      </c>
      <c r="G2400" s="31">
        <f t="shared" si="151"/>
        <v>-2.0039000000000002</v>
      </c>
      <c r="H2400" s="32">
        <f t="shared" si="152"/>
        <v>533.89889000000028</v>
      </c>
      <c r="I2400" s="32">
        <f>MAX($H$19:H2400)</f>
        <v>543.9987000000001</v>
      </c>
      <c r="J2400" s="33">
        <f t="shared" si="153"/>
        <v>-10.09980999999982</v>
      </c>
      <c r="K2400" s="34">
        <f t="shared" si="154"/>
        <v>-3.7392975692476238E-3</v>
      </c>
      <c r="L2400" s="47"/>
    </row>
    <row r="2401" spans="1:12" x14ac:dyDescent="0.25">
      <c r="A2401" s="73" t="s">
        <v>108</v>
      </c>
      <c r="B2401" s="74" t="s">
        <v>119</v>
      </c>
      <c r="C2401" s="75">
        <v>45320.75</v>
      </c>
      <c r="D2401" s="74">
        <v>0.50678999999999996</v>
      </c>
      <c r="E2401" s="76">
        <v>96478</v>
      </c>
      <c r="F2401" s="77">
        <v>20.868200000000002</v>
      </c>
      <c r="G2401" s="31">
        <f t="shared" si="151"/>
        <v>2.0868200000000003</v>
      </c>
      <c r="H2401" s="32">
        <f t="shared" si="152"/>
        <v>535.98571000000027</v>
      </c>
      <c r="I2401" s="32">
        <f>MAX($H$19:H2401)</f>
        <v>543.9987000000001</v>
      </c>
      <c r="J2401" s="33">
        <f t="shared" si="153"/>
        <v>-8.0129899999998315</v>
      </c>
      <c r="K2401" s="34">
        <f t="shared" si="154"/>
        <v>3.9086427019916492E-3</v>
      </c>
      <c r="L2401" s="47"/>
    </row>
    <row r="2402" spans="1:12" x14ac:dyDescent="0.25">
      <c r="A2402" s="73" t="s">
        <v>109</v>
      </c>
      <c r="B2402" s="74" t="s">
        <v>119</v>
      </c>
      <c r="C2402" s="75">
        <v>45320.75</v>
      </c>
      <c r="D2402" s="74"/>
      <c r="E2402" s="76"/>
      <c r="F2402" s="77">
        <v>11.804400000000001</v>
      </c>
      <c r="G2402" s="31">
        <f t="shared" si="151"/>
        <v>1.1804400000000002</v>
      </c>
      <c r="H2402" s="32">
        <f t="shared" si="152"/>
        <v>537.16615000000024</v>
      </c>
      <c r="I2402" s="32">
        <f>MAX($H$19:H2402)</f>
        <v>543.9987000000001</v>
      </c>
      <c r="J2402" s="33">
        <f t="shared" si="153"/>
        <v>-6.8325499999998556</v>
      </c>
      <c r="K2402" s="34">
        <f t="shared" si="154"/>
        <v>2.2023721490633807E-3</v>
      </c>
      <c r="L2402" s="47"/>
    </row>
    <row r="2403" spans="1:12" x14ac:dyDescent="0.25">
      <c r="A2403" s="73" t="s">
        <v>110</v>
      </c>
      <c r="B2403" s="74" t="s">
        <v>119</v>
      </c>
      <c r="C2403" s="75">
        <v>45320.75</v>
      </c>
      <c r="D2403" s="74">
        <v>2302.34</v>
      </c>
      <c r="E2403" s="76"/>
      <c r="F2403" s="77">
        <v>6.6671000000000005</v>
      </c>
      <c r="G2403" s="31">
        <f t="shared" si="151"/>
        <v>0.66671000000000014</v>
      </c>
      <c r="H2403" s="32">
        <f t="shared" si="152"/>
        <v>537.83286000000021</v>
      </c>
      <c r="I2403" s="32">
        <f>MAX($H$19:H2403)</f>
        <v>543.9987000000001</v>
      </c>
      <c r="J2403" s="33">
        <f t="shared" si="153"/>
        <v>-6.1658399999998892</v>
      </c>
      <c r="K2403" s="34">
        <f t="shared" si="154"/>
        <v>1.241161603351193E-3</v>
      </c>
      <c r="L2403" s="47"/>
    </row>
    <row r="2404" spans="1:12" x14ac:dyDescent="0.25">
      <c r="A2404" s="73" t="s">
        <v>113</v>
      </c>
      <c r="B2404" s="74" t="s">
        <v>119</v>
      </c>
      <c r="C2404" s="75">
        <v>45320.75</v>
      </c>
      <c r="D2404" s="74">
        <v>0.53359999999999996</v>
      </c>
      <c r="E2404" s="76"/>
      <c r="F2404" s="77">
        <v>6.8136000000000001</v>
      </c>
      <c r="G2404" s="31">
        <f t="shared" si="151"/>
        <v>0.68136000000000008</v>
      </c>
      <c r="H2404" s="32">
        <f t="shared" si="152"/>
        <v>538.51422000000025</v>
      </c>
      <c r="I2404" s="32">
        <f>MAX($H$19:H2404)</f>
        <v>543.9987000000001</v>
      </c>
      <c r="J2404" s="33">
        <f t="shared" si="153"/>
        <v>-5.4844799999998486</v>
      </c>
      <c r="K2404" s="34">
        <f t="shared" si="154"/>
        <v>1.2668619764140132E-3</v>
      </c>
      <c r="L2404" s="47"/>
    </row>
    <row r="2405" spans="1:12" x14ac:dyDescent="0.25">
      <c r="A2405" s="73" t="s">
        <v>111</v>
      </c>
      <c r="B2405" s="74" t="s">
        <v>119</v>
      </c>
      <c r="C2405" s="75">
        <v>45320.833333333336</v>
      </c>
      <c r="D2405" s="74">
        <v>14.983000000000001</v>
      </c>
      <c r="E2405" s="76"/>
      <c r="F2405" s="77">
        <v>6.7129999999999992</v>
      </c>
      <c r="G2405" s="31">
        <f t="shared" si="151"/>
        <v>0.67130000000000001</v>
      </c>
      <c r="H2405" s="32">
        <f t="shared" si="152"/>
        <v>539.18552000000022</v>
      </c>
      <c r="I2405" s="32">
        <f>MAX($H$19:H2405)</f>
        <v>543.9987000000001</v>
      </c>
      <c r="J2405" s="33">
        <f t="shared" si="153"/>
        <v>-4.8131799999998748</v>
      </c>
      <c r="K2405" s="34">
        <f t="shared" si="154"/>
        <v>1.2465780383663638E-3</v>
      </c>
      <c r="L2405" s="47"/>
    </row>
    <row r="2406" spans="1:12" x14ac:dyDescent="0.25">
      <c r="A2406" s="73" t="s">
        <v>112</v>
      </c>
      <c r="B2406" s="74" t="s">
        <v>119</v>
      </c>
      <c r="C2406" s="75">
        <v>45320.833333333336</v>
      </c>
      <c r="D2406" s="74"/>
      <c r="E2406" s="76"/>
      <c r="F2406" s="77">
        <v>6.7275999999999998</v>
      </c>
      <c r="G2406" s="31">
        <f t="shared" si="151"/>
        <v>0.67276000000000002</v>
      </c>
      <c r="H2406" s="32">
        <f t="shared" si="152"/>
        <v>539.85828000000026</v>
      </c>
      <c r="I2406" s="32">
        <f>MAX($H$19:H2406)</f>
        <v>543.9987000000001</v>
      </c>
      <c r="J2406" s="33">
        <f t="shared" si="153"/>
        <v>-4.1404199999998355</v>
      </c>
      <c r="K2406" s="34">
        <f t="shared" si="154"/>
        <v>1.2477338041274599E-3</v>
      </c>
      <c r="L2406" s="47"/>
    </row>
    <row r="2407" spans="1:12" x14ac:dyDescent="0.25">
      <c r="A2407" s="73" t="s">
        <v>113</v>
      </c>
      <c r="B2407" s="74" t="s">
        <v>120</v>
      </c>
      <c r="C2407" s="75">
        <v>45321.583333333336</v>
      </c>
      <c r="D2407" s="74">
        <v>0.52610000000000001</v>
      </c>
      <c r="E2407" s="76"/>
      <c r="F2407" s="77">
        <v>30.229399999999995</v>
      </c>
      <c r="G2407" s="31">
        <f t="shared" si="151"/>
        <v>3.0229399999999997</v>
      </c>
      <c r="H2407" s="32">
        <f t="shared" si="152"/>
        <v>542.88122000000021</v>
      </c>
      <c r="I2407" s="32">
        <f>MAX($H$19:H2407)</f>
        <v>543.9987000000001</v>
      </c>
      <c r="J2407" s="33">
        <f t="shared" si="153"/>
        <v>-1.1174799999998868</v>
      </c>
      <c r="K2407" s="34">
        <f t="shared" si="154"/>
        <v>5.5995065964347113E-3</v>
      </c>
      <c r="L2407" s="47"/>
    </row>
    <row r="2408" spans="1:12" x14ac:dyDescent="0.25">
      <c r="A2408" s="73" t="s">
        <v>109</v>
      </c>
      <c r="B2408" s="74" t="s">
        <v>119</v>
      </c>
      <c r="C2408" s="75">
        <v>45322.75</v>
      </c>
      <c r="D2408" s="74"/>
      <c r="E2408" s="76"/>
      <c r="F2408" s="77">
        <v>-20.000599999999999</v>
      </c>
      <c r="G2408" s="31">
        <f t="shared" si="151"/>
        <v>-2.0000599999999999</v>
      </c>
      <c r="H2408" s="32">
        <f t="shared" si="152"/>
        <v>540.88116000000025</v>
      </c>
      <c r="I2408" s="32">
        <f>MAX($H$19:H2408)</f>
        <v>543.9987000000001</v>
      </c>
      <c r="J2408" s="33">
        <f t="shared" si="153"/>
        <v>-3.117539999999849</v>
      </c>
      <c r="K2408" s="34">
        <f t="shared" si="154"/>
        <v>-3.6841576505445284E-3</v>
      </c>
      <c r="L2408" s="47"/>
    </row>
    <row r="2409" spans="1:12" x14ac:dyDescent="0.25">
      <c r="A2409" s="73" t="s">
        <v>109</v>
      </c>
      <c r="B2409" s="74" t="s">
        <v>120</v>
      </c>
      <c r="C2409" s="75">
        <v>45323.083333333336</v>
      </c>
      <c r="D2409" s="74"/>
      <c r="E2409" s="76"/>
      <c r="F2409" s="77">
        <v>-19.989999999999998</v>
      </c>
      <c r="G2409" s="31">
        <f t="shared" ref="G2409:G2472" si="155">(F2409*0.1)</f>
        <v>-1.9989999999999999</v>
      </c>
      <c r="H2409" s="32">
        <f t="shared" si="152"/>
        <v>538.88216000000023</v>
      </c>
      <c r="I2409" s="32">
        <f>MAX($H$19:H2409)</f>
        <v>543.9987000000001</v>
      </c>
      <c r="J2409" s="33">
        <f t="shared" si="153"/>
        <v>-5.1165399999998726</v>
      </c>
      <c r="K2409" s="34">
        <f t="shared" si="154"/>
        <v>-3.6958210931214985E-3</v>
      </c>
      <c r="L2409" s="47"/>
    </row>
    <row r="2410" spans="1:12" x14ac:dyDescent="0.25">
      <c r="A2410" s="73" t="s">
        <v>111</v>
      </c>
      <c r="B2410" s="74" t="s">
        <v>119</v>
      </c>
      <c r="C2410" s="75">
        <v>45323.583333333336</v>
      </c>
      <c r="D2410" s="74">
        <v>15.95</v>
      </c>
      <c r="E2410" s="76"/>
      <c r="F2410" s="77">
        <v>64.917400000000001</v>
      </c>
      <c r="G2410" s="31">
        <f t="shared" si="155"/>
        <v>6.4917400000000001</v>
      </c>
      <c r="H2410" s="32">
        <f t="shared" si="152"/>
        <v>545.37390000000028</v>
      </c>
      <c r="I2410" s="32">
        <f>MAX($H$19:H2410)</f>
        <v>545.37390000000028</v>
      </c>
      <c r="J2410" s="33">
        <f t="shared" si="153"/>
        <v>0</v>
      </c>
      <c r="K2410" s="34">
        <f t="shared" si="154"/>
        <v>1.2046678257079613E-2</v>
      </c>
      <c r="L2410" s="47"/>
    </row>
    <row r="2411" spans="1:12" x14ac:dyDescent="0.25">
      <c r="A2411" s="73" t="s">
        <v>109</v>
      </c>
      <c r="B2411" s="74" t="s">
        <v>119</v>
      </c>
      <c r="C2411" s="75">
        <v>45323.833333333336</v>
      </c>
      <c r="D2411" s="74"/>
      <c r="E2411" s="76"/>
      <c r="F2411" s="77">
        <v>-15.103399999999999</v>
      </c>
      <c r="G2411" s="31">
        <f t="shared" si="155"/>
        <v>-1.51034</v>
      </c>
      <c r="H2411" s="32">
        <f t="shared" si="152"/>
        <v>543.86356000000023</v>
      </c>
      <c r="I2411" s="32">
        <f>MAX($H$19:H2411)</f>
        <v>545.37390000000028</v>
      </c>
      <c r="J2411" s="33">
        <f t="shared" si="153"/>
        <v>-1.510340000000042</v>
      </c>
      <c r="K2411" s="34">
        <f t="shared" si="154"/>
        <v>-2.7693661174471584E-3</v>
      </c>
      <c r="L2411" s="47"/>
    </row>
    <row r="2412" spans="1:12" x14ac:dyDescent="0.25">
      <c r="A2412" s="73" t="s">
        <v>110</v>
      </c>
      <c r="B2412" s="74" t="s">
        <v>120</v>
      </c>
      <c r="C2412" s="75">
        <v>45326</v>
      </c>
      <c r="D2412" s="74">
        <v>2295.54</v>
      </c>
      <c r="E2412" s="76"/>
      <c r="F2412" s="77">
        <v>-7.3755999999999995</v>
      </c>
      <c r="G2412" s="31">
        <f t="shared" si="155"/>
        <v>-0.73755999999999999</v>
      </c>
      <c r="H2412" s="32">
        <f t="shared" si="152"/>
        <v>543.1260000000002</v>
      </c>
      <c r="I2412" s="32">
        <f>MAX($H$19:H2412)</f>
        <v>545.37390000000028</v>
      </c>
      <c r="J2412" s="33">
        <f t="shared" si="153"/>
        <v>-2.2479000000000724</v>
      </c>
      <c r="K2412" s="34">
        <f t="shared" si="154"/>
        <v>-1.3561489576540131E-3</v>
      </c>
      <c r="L2412" s="47"/>
    </row>
    <row r="2413" spans="1:12" x14ac:dyDescent="0.25">
      <c r="A2413" s="73" t="s">
        <v>109</v>
      </c>
      <c r="B2413" s="74" t="s">
        <v>120</v>
      </c>
      <c r="C2413" s="75">
        <v>45326.333333333336</v>
      </c>
      <c r="D2413" s="74"/>
      <c r="E2413" s="76"/>
      <c r="F2413" s="77">
        <v>6.6673999999999998</v>
      </c>
      <c r="G2413" s="31">
        <f t="shared" si="155"/>
        <v>0.66674</v>
      </c>
      <c r="H2413" s="32">
        <f t="shared" si="152"/>
        <v>543.79274000000021</v>
      </c>
      <c r="I2413" s="32">
        <f>MAX($H$19:H2413)</f>
        <v>545.37390000000028</v>
      </c>
      <c r="J2413" s="33">
        <f t="shared" si="153"/>
        <v>-1.5811600000000681</v>
      </c>
      <c r="K2413" s="34">
        <f t="shared" si="154"/>
        <v>1.2275972794526524E-3</v>
      </c>
      <c r="L2413" s="47"/>
    </row>
    <row r="2414" spans="1:12" x14ac:dyDescent="0.25">
      <c r="A2414" s="73" t="s">
        <v>111</v>
      </c>
      <c r="B2414" s="74" t="s">
        <v>119</v>
      </c>
      <c r="C2414" s="75">
        <v>45326.75</v>
      </c>
      <c r="D2414" s="74">
        <v>18.489999999999998</v>
      </c>
      <c r="E2414" s="76"/>
      <c r="F2414" s="77">
        <v>-20.0166</v>
      </c>
      <c r="G2414" s="31">
        <f t="shared" si="155"/>
        <v>-2.0016600000000002</v>
      </c>
      <c r="H2414" s="32">
        <f t="shared" si="152"/>
        <v>541.79108000000019</v>
      </c>
      <c r="I2414" s="32">
        <f>MAX($H$19:H2414)</f>
        <v>545.37390000000028</v>
      </c>
      <c r="J2414" s="33">
        <f t="shared" si="153"/>
        <v>-3.5828200000000834</v>
      </c>
      <c r="K2414" s="34">
        <f t="shared" si="154"/>
        <v>-3.6809244639787186E-3</v>
      </c>
      <c r="L2414" s="47"/>
    </row>
    <row r="2415" spans="1:12" x14ac:dyDescent="0.25">
      <c r="A2415" s="73" t="s">
        <v>109</v>
      </c>
      <c r="B2415" s="74" t="s">
        <v>119</v>
      </c>
      <c r="C2415" s="75">
        <v>45327.333333333336</v>
      </c>
      <c r="D2415" s="74"/>
      <c r="E2415" s="76"/>
      <c r="F2415" s="77">
        <v>6.6669000000000009</v>
      </c>
      <c r="G2415" s="31">
        <f t="shared" si="155"/>
        <v>0.66669000000000012</v>
      </c>
      <c r="H2415" s="32">
        <f t="shared" si="152"/>
        <v>542.45777000000021</v>
      </c>
      <c r="I2415" s="32">
        <f>MAX($H$19:H2415)</f>
        <v>545.37390000000028</v>
      </c>
      <c r="J2415" s="33">
        <f t="shared" si="153"/>
        <v>-2.9161300000000665</v>
      </c>
      <c r="K2415" s="34">
        <f t="shared" si="154"/>
        <v>1.2305296720647174E-3</v>
      </c>
      <c r="L2415" s="47"/>
    </row>
    <row r="2416" spans="1:12" x14ac:dyDescent="0.25">
      <c r="A2416" s="73" t="s">
        <v>110</v>
      </c>
      <c r="B2416" s="74" t="s">
        <v>119</v>
      </c>
      <c r="C2416" s="75">
        <v>45327.416666666664</v>
      </c>
      <c r="D2416" s="74">
        <v>2319.75</v>
      </c>
      <c r="E2416" s="76"/>
      <c r="F2416" s="77">
        <v>6.6671000000000005</v>
      </c>
      <c r="G2416" s="31">
        <f t="shared" si="155"/>
        <v>0.66671000000000014</v>
      </c>
      <c r="H2416" s="32">
        <f t="shared" si="152"/>
        <v>543.12448000000018</v>
      </c>
      <c r="I2416" s="32">
        <f>MAX($H$19:H2416)</f>
        <v>545.37390000000028</v>
      </c>
      <c r="J2416" s="33">
        <f t="shared" si="153"/>
        <v>-2.2494200000001001</v>
      </c>
      <c r="K2416" s="34">
        <f t="shared" si="154"/>
        <v>1.2290541990023218E-3</v>
      </c>
      <c r="L2416" s="47"/>
    </row>
    <row r="2417" spans="1:12" x14ac:dyDescent="0.25">
      <c r="A2417" s="73" t="s">
        <v>109</v>
      </c>
      <c r="B2417" s="74" t="s">
        <v>120</v>
      </c>
      <c r="C2417" s="75">
        <v>45327.75</v>
      </c>
      <c r="D2417" s="74"/>
      <c r="E2417" s="76"/>
      <c r="F2417" s="77">
        <v>6.6669000000000009</v>
      </c>
      <c r="G2417" s="31">
        <f t="shared" si="155"/>
        <v>0.66669000000000012</v>
      </c>
      <c r="H2417" s="32">
        <f t="shared" si="152"/>
        <v>543.79117000000019</v>
      </c>
      <c r="I2417" s="32">
        <f>MAX($H$19:H2417)</f>
        <v>545.37390000000028</v>
      </c>
      <c r="J2417" s="33">
        <f t="shared" si="153"/>
        <v>-1.5827300000000832</v>
      </c>
      <c r="K2417" s="34">
        <f t="shared" si="154"/>
        <v>1.2275086551061243E-3</v>
      </c>
      <c r="L2417" s="47"/>
    </row>
    <row r="2418" spans="1:12" x14ac:dyDescent="0.25">
      <c r="A2418" s="73" t="s">
        <v>108</v>
      </c>
      <c r="B2418" s="74" t="s">
        <v>120</v>
      </c>
      <c r="C2418" s="75">
        <v>45327.833333333336</v>
      </c>
      <c r="D2418" s="74">
        <v>0.49349999999999999</v>
      </c>
      <c r="E2418" s="76">
        <v>122324</v>
      </c>
      <c r="F2418" s="77">
        <v>6.2996999999999987</v>
      </c>
      <c r="G2418" s="31">
        <f t="shared" si="155"/>
        <v>0.62996999999999992</v>
      </c>
      <c r="H2418" s="32">
        <f t="shared" si="152"/>
        <v>544.42114000000015</v>
      </c>
      <c r="I2418" s="32">
        <f>MAX($H$19:H2418)</f>
        <v>545.37390000000028</v>
      </c>
      <c r="J2418" s="33">
        <f t="shared" si="153"/>
        <v>-0.95276000000012573</v>
      </c>
      <c r="K2418" s="34">
        <f t="shared" si="154"/>
        <v>1.1584778031610288E-3</v>
      </c>
      <c r="L2418" s="47"/>
    </row>
    <row r="2419" spans="1:12" x14ac:dyDescent="0.25">
      <c r="A2419" s="73" t="s">
        <v>110</v>
      </c>
      <c r="B2419" s="74" t="s">
        <v>119</v>
      </c>
      <c r="C2419" s="75">
        <v>45328.416666666664</v>
      </c>
      <c r="D2419" s="74">
        <v>2331.5100000000002</v>
      </c>
      <c r="E2419" s="76"/>
      <c r="F2419" s="77">
        <v>21.759599999999999</v>
      </c>
      <c r="G2419" s="31">
        <f t="shared" si="155"/>
        <v>2.1759599999999999</v>
      </c>
      <c r="H2419" s="32">
        <f t="shared" si="152"/>
        <v>546.59710000000018</v>
      </c>
      <c r="I2419" s="32">
        <f>MAX($H$19:H2419)</f>
        <v>546.59710000000018</v>
      </c>
      <c r="J2419" s="33">
        <f t="shared" si="153"/>
        <v>0</v>
      </c>
      <c r="K2419" s="34">
        <f t="shared" si="154"/>
        <v>3.9968323052261834E-3</v>
      </c>
      <c r="L2419" s="47"/>
    </row>
    <row r="2420" spans="1:12" x14ac:dyDescent="0.25">
      <c r="A2420" s="73" t="s">
        <v>113</v>
      </c>
      <c r="B2420" s="74" t="s">
        <v>120</v>
      </c>
      <c r="C2420" s="75">
        <v>45328.583333333336</v>
      </c>
      <c r="D2420" s="74">
        <v>0.50019999999999998</v>
      </c>
      <c r="E2420" s="76"/>
      <c r="F2420" s="77">
        <v>-20.202000000000002</v>
      </c>
      <c r="G2420" s="31">
        <f t="shared" si="155"/>
        <v>-2.0202000000000004</v>
      </c>
      <c r="H2420" s="32">
        <f t="shared" si="152"/>
        <v>544.57690000000014</v>
      </c>
      <c r="I2420" s="32">
        <f>MAX($H$19:H2420)</f>
        <v>546.59710000000018</v>
      </c>
      <c r="J2420" s="33">
        <f t="shared" si="153"/>
        <v>-2.0202000000000453</v>
      </c>
      <c r="K2420" s="34">
        <f t="shared" si="154"/>
        <v>-3.6959581380875406E-3</v>
      </c>
      <c r="L2420" s="47"/>
    </row>
    <row r="2421" spans="1:12" x14ac:dyDescent="0.25">
      <c r="A2421" s="73" t="s">
        <v>109</v>
      </c>
      <c r="B2421" s="74" t="s">
        <v>119</v>
      </c>
      <c r="C2421" s="75">
        <v>45328.666666666664</v>
      </c>
      <c r="D2421" s="74"/>
      <c r="E2421" s="76"/>
      <c r="F2421" s="77">
        <v>-7.2860000000000005</v>
      </c>
      <c r="G2421" s="31">
        <f t="shared" si="155"/>
        <v>-0.72860000000000014</v>
      </c>
      <c r="H2421" s="32">
        <f t="shared" si="152"/>
        <v>543.84830000000011</v>
      </c>
      <c r="I2421" s="32">
        <f>MAX($H$19:H2421)</f>
        <v>546.59710000000018</v>
      </c>
      <c r="J2421" s="33">
        <f t="shared" si="153"/>
        <v>-2.7488000000000739</v>
      </c>
      <c r="K2421" s="34">
        <f t="shared" si="154"/>
        <v>-1.3379194012820284E-3</v>
      </c>
      <c r="L2421" s="47"/>
    </row>
    <row r="2422" spans="1:12" x14ac:dyDescent="0.25">
      <c r="A2422" s="73" t="s">
        <v>113</v>
      </c>
      <c r="B2422" s="74" t="s">
        <v>119</v>
      </c>
      <c r="C2422" s="75">
        <v>45328.833333333336</v>
      </c>
      <c r="D2422" s="74">
        <v>0.50919999999999999</v>
      </c>
      <c r="E2422" s="76"/>
      <c r="F2422" s="77">
        <v>-20.183399999999999</v>
      </c>
      <c r="G2422" s="31">
        <f t="shared" si="155"/>
        <v>-2.0183399999999998</v>
      </c>
      <c r="H2422" s="32">
        <f t="shared" si="152"/>
        <v>541.82996000000014</v>
      </c>
      <c r="I2422" s="32">
        <f>MAX($H$19:H2422)</f>
        <v>546.59710000000018</v>
      </c>
      <c r="J2422" s="33">
        <f t="shared" si="153"/>
        <v>-4.7671400000000403</v>
      </c>
      <c r="K2422" s="34">
        <f t="shared" si="154"/>
        <v>-3.7112187350772929E-3</v>
      </c>
      <c r="L2422" s="47"/>
    </row>
    <row r="2423" spans="1:12" x14ac:dyDescent="0.25">
      <c r="A2423" s="73" t="s">
        <v>108</v>
      </c>
      <c r="B2423" s="74" t="s">
        <v>120</v>
      </c>
      <c r="C2423" s="75">
        <v>45329.333333333336</v>
      </c>
      <c r="D2423" s="74">
        <v>0.48299999999999998</v>
      </c>
      <c r="E2423" s="76">
        <v>108754</v>
      </c>
      <c r="F2423" s="77">
        <v>6.7753999999999994</v>
      </c>
      <c r="G2423" s="31">
        <f t="shared" si="155"/>
        <v>0.67754000000000003</v>
      </c>
      <c r="H2423" s="32">
        <f t="shared" si="152"/>
        <v>542.50750000000016</v>
      </c>
      <c r="I2423" s="32">
        <f>MAX($H$19:H2423)</f>
        <v>546.59710000000018</v>
      </c>
      <c r="J2423" s="33">
        <f t="shared" si="153"/>
        <v>-4.0896000000000186</v>
      </c>
      <c r="K2423" s="34">
        <f t="shared" si="154"/>
        <v>1.2504661056396138E-3</v>
      </c>
      <c r="L2423" s="47"/>
    </row>
    <row r="2424" spans="1:12" x14ac:dyDescent="0.25">
      <c r="A2424" s="73" t="s">
        <v>112</v>
      </c>
      <c r="B2424" s="74" t="s">
        <v>119</v>
      </c>
      <c r="C2424" s="75">
        <v>45329.75</v>
      </c>
      <c r="D2424" s="74"/>
      <c r="E2424" s="76"/>
      <c r="F2424" s="77">
        <v>11.2479</v>
      </c>
      <c r="G2424" s="31">
        <f t="shared" si="155"/>
        <v>1.12479</v>
      </c>
      <c r="H2424" s="32">
        <f t="shared" si="152"/>
        <v>543.63229000000013</v>
      </c>
      <c r="I2424" s="32">
        <f>MAX($H$19:H2424)</f>
        <v>546.59710000000018</v>
      </c>
      <c r="J2424" s="33">
        <f t="shared" si="153"/>
        <v>-2.9648100000000568</v>
      </c>
      <c r="K2424" s="34">
        <f t="shared" si="154"/>
        <v>2.0733169587516809E-3</v>
      </c>
      <c r="L2424" s="47"/>
    </row>
    <row r="2425" spans="1:12" x14ac:dyDescent="0.25">
      <c r="A2425" s="73" t="s">
        <v>111</v>
      </c>
      <c r="B2425" s="74" t="s">
        <v>120</v>
      </c>
      <c r="C2425" s="75">
        <v>45330.583333333336</v>
      </c>
      <c r="D2425" s="74">
        <v>18.48</v>
      </c>
      <c r="E2425" s="76"/>
      <c r="F2425" s="77">
        <v>6.6690999999999994</v>
      </c>
      <c r="G2425" s="31">
        <f t="shared" si="155"/>
        <v>0.66691</v>
      </c>
      <c r="H2425" s="32">
        <f t="shared" si="152"/>
        <v>544.29920000000016</v>
      </c>
      <c r="I2425" s="32">
        <f>MAX($H$19:H2425)</f>
        <v>546.59710000000018</v>
      </c>
      <c r="J2425" s="33">
        <f t="shared" si="153"/>
        <v>-2.2979000000000269</v>
      </c>
      <c r="K2425" s="34">
        <f t="shared" si="154"/>
        <v>1.2267667176282249E-3</v>
      </c>
      <c r="L2425" s="47"/>
    </row>
    <row r="2426" spans="1:12" x14ac:dyDescent="0.25">
      <c r="A2426" s="73" t="s">
        <v>110</v>
      </c>
      <c r="B2426" s="74" t="s">
        <v>119</v>
      </c>
      <c r="C2426" s="75">
        <v>45331.416666666664</v>
      </c>
      <c r="D2426" s="74">
        <v>2467.1</v>
      </c>
      <c r="E2426" s="76"/>
      <c r="F2426" s="77">
        <v>12.2536</v>
      </c>
      <c r="G2426" s="31">
        <f t="shared" si="155"/>
        <v>1.2253600000000002</v>
      </c>
      <c r="H2426" s="32">
        <f t="shared" si="152"/>
        <v>545.52456000000018</v>
      </c>
      <c r="I2426" s="32">
        <f>MAX($H$19:H2426)</f>
        <v>546.59710000000018</v>
      </c>
      <c r="J2426" s="33">
        <f t="shared" si="153"/>
        <v>-1.0725400000000036</v>
      </c>
      <c r="K2426" s="34">
        <f t="shared" si="154"/>
        <v>2.2512618060066547E-3</v>
      </c>
      <c r="L2426" s="47"/>
    </row>
    <row r="2427" spans="1:12" x14ac:dyDescent="0.25">
      <c r="A2427" s="73" t="s">
        <v>112</v>
      </c>
      <c r="B2427" s="74" t="s">
        <v>119</v>
      </c>
      <c r="C2427" s="75">
        <v>45332.166666666664</v>
      </c>
      <c r="D2427" s="74"/>
      <c r="E2427" s="76"/>
      <c r="F2427" s="77">
        <v>-20</v>
      </c>
      <c r="G2427" s="31">
        <f t="shared" si="155"/>
        <v>-2</v>
      </c>
      <c r="H2427" s="32">
        <f t="shared" si="152"/>
        <v>543.52456000000018</v>
      </c>
      <c r="I2427" s="32">
        <f>MAX($H$19:H2427)</f>
        <v>546.59710000000018</v>
      </c>
      <c r="J2427" s="33">
        <f t="shared" si="153"/>
        <v>-3.0725400000000036</v>
      </c>
      <c r="K2427" s="34">
        <f t="shared" si="154"/>
        <v>-3.6661960737386368E-3</v>
      </c>
      <c r="L2427" s="47"/>
    </row>
    <row r="2428" spans="1:12" x14ac:dyDescent="0.25">
      <c r="A2428" s="73" t="s">
        <v>111</v>
      </c>
      <c r="B2428" s="74" t="s">
        <v>120</v>
      </c>
      <c r="C2428" s="75">
        <v>45332.5</v>
      </c>
      <c r="D2428" s="74">
        <v>18.170000000000002</v>
      </c>
      <c r="E2428" s="76"/>
      <c r="F2428" s="77">
        <v>-20.0486</v>
      </c>
      <c r="G2428" s="31">
        <f t="shared" si="155"/>
        <v>-2.0048600000000003</v>
      </c>
      <c r="H2428" s="32">
        <f t="shared" si="152"/>
        <v>541.51970000000017</v>
      </c>
      <c r="I2428" s="32">
        <f>MAX($H$19:H2428)</f>
        <v>546.59710000000018</v>
      </c>
      <c r="J2428" s="33">
        <f t="shared" si="153"/>
        <v>-5.0774000000000115</v>
      </c>
      <c r="K2428" s="34">
        <f t="shared" si="154"/>
        <v>-3.6886281642912744E-3</v>
      </c>
      <c r="L2428" s="47"/>
    </row>
    <row r="2429" spans="1:12" x14ac:dyDescent="0.25">
      <c r="A2429" s="73" t="s">
        <v>108</v>
      </c>
      <c r="B2429" s="74" t="s">
        <v>119</v>
      </c>
      <c r="C2429" s="75">
        <v>45332.916666666664</v>
      </c>
      <c r="D2429" s="74">
        <v>0.55459999999999998</v>
      </c>
      <c r="E2429" s="76">
        <v>88888</v>
      </c>
      <c r="F2429" s="77">
        <v>6.7554999999999996</v>
      </c>
      <c r="G2429" s="31">
        <f t="shared" si="155"/>
        <v>0.67554999999999998</v>
      </c>
      <c r="H2429" s="32">
        <f t="shared" si="152"/>
        <v>542.19525000000021</v>
      </c>
      <c r="I2429" s="32">
        <f>MAX($H$19:H2429)</f>
        <v>546.59710000000018</v>
      </c>
      <c r="J2429" s="33">
        <f t="shared" si="153"/>
        <v>-4.4018499999999676</v>
      </c>
      <c r="K2429" s="34">
        <f t="shared" si="154"/>
        <v>1.2475077083993202E-3</v>
      </c>
      <c r="L2429" s="47"/>
    </row>
    <row r="2430" spans="1:12" x14ac:dyDescent="0.25">
      <c r="A2430" s="73" t="s">
        <v>111</v>
      </c>
      <c r="B2430" s="74" t="s">
        <v>119</v>
      </c>
      <c r="C2430" s="75">
        <v>45332.916666666664</v>
      </c>
      <c r="D2430" s="74">
        <v>18.75</v>
      </c>
      <c r="E2430" s="76"/>
      <c r="F2430" s="77">
        <v>45.601399999999991</v>
      </c>
      <c r="G2430" s="31">
        <f t="shared" si="155"/>
        <v>4.5601399999999996</v>
      </c>
      <c r="H2430" s="32">
        <f t="shared" si="152"/>
        <v>546.75539000000026</v>
      </c>
      <c r="I2430" s="32">
        <f>MAX($H$19:H2430)</f>
        <v>546.75539000000026</v>
      </c>
      <c r="J2430" s="33">
        <f t="shared" si="153"/>
        <v>0</v>
      </c>
      <c r="K2430" s="34">
        <f t="shared" si="154"/>
        <v>8.4105126335947133E-3</v>
      </c>
      <c r="L2430" s="47"/>
    </row>
    <row r="2431" spans="1:12" x14ac:dyDescent="0.25">
      <c r="A2431" s="73" t="s">
        <v>113</v>
      </c>
      <c r="B2431" s="74" t="s">
        <v>119</v>
      </c>
      <c r="C2431" s="75">
        <v>45333.333333333336</v>
      </c>
      <c r="D2431" s="74">
        <v>0.52839999999999998</v>
      </c>
      <c r="E2431" s="76"/>
      <c r="F2431" s="77">
        <v>9.4319000000000006</v>
      </c>
      <c r="G2431" s="31">
        <f t="shared" si="155"/>
        <v>0.94319000000000008</v>
      </c>
      <c r="H2431" s="32">
        <f t="shared" si="152"/>
        <v>547.69858000000022</v>
      </c>
      <c r="I2431" s="32">
        <f>MAX($H$19:H2431)</f>
        <v>547.69858000000022</v>
      </c>
      <c r="J2431" s="33">
        <f t="shared" si="153"/>
        <v>0</v>
      </c>
      <c r="K2431" s="34">
        <f t="shared" si="154"/>
        <v>1.7250675846103292E-3</v>
      </c>
      <c r="L2431" s="47"/>
    </row>
    <row r="2432" spans="1:12" x14ac:dyDescent="0.25">
      <c r="A2432" s="73" t="s">
        <v>109</v>
      </c>
      <c r="B2432" s="74" t="s">
        <v>119</v>
      </c>
      <c r="C2432" s="75">
        <v>45334.666666666664</v>
      </c>
      <c r="D2432" s="74"/>
      <c r="E2432" s="76"/>
      <c r="F2432" s="77">
        <v>1.77</v>
      </c>
      <c r="G2432" s="31">
        <f t="shared" si="155"/>
        <v>0.17700000000000002</v>
      </c>
      <c r="H2432" s="32">
        <f t="shared" si="152"/>
        <v>547.87558000000024</v>
      </c>
      <c r="I2432" s="32">
        <f>MAX($H$19:H2432)</f>
        <v>547.87558000000024</v>
      </c>
      <c r="J2432" s="33">
        <f t="shared" si="153"/>
        <v>0</v>
      </c>
      <c r="K2432" s="34">
        <f t="shared" si="154"/>
        <v>3.2317045627539009E-4</v>
      </c>
      <c r="L2432" s="47"/>
    </row>
    <row r="2433" spans="1:12" x14ac:dyDescent="0.25">
      <c r="A2433" s="73" t="s">
        <v>110</v>
      </c>
      <c r="B2433" s="74" t="s">
        <v>119</v>
      </c>
      <c r="C2433" s="75">
        <v>45334.666666666664</v>
      </c>
      <c r="D2433" s="74">
        <v>2558.63</v>
      </c>
      <c r="E2433" s="76"/>
      <c r="F2433" s="77">
        <v>32.7928</v>
      </c>
      <c r="G2433" s="31">
        <f t="shared" si="155"/>
        <v>3.27928</v>
      </c>
      <c r="H2433" s="32">
        <f t="shared" si="152"/>
        <v>551.15486000000021</v>
      </c>
      <c r="I2433" s="32">
        <f>MAX($H$19:H2433)</f>
        <v>551.15486000000021</v>
      </c>
      <c r="J2433" s="33">
        <f t="shared" si="153"/>
        <v>0</v>
      </c>
      <c r="K2433" s="34">
        <f t="shared" si="154"/>
        <v>5.9854465497439779E-3</v>
      </c>
      <c r="L2433" s="47"/>
    </row>
    <row r="2434" spans="1:12" x14ac:dyDescent="0.25">
      <c r="A2434" s="73" t="s">
        <v>112</v>
      </c>
      <c r="B2434" s="74" t="s">
        <v>119</v>
      </c>
      <c r="C2434" s="75">
        <v>45334.666666666664</v>
      </c>
      <c r="D2434" s="74"/>
      <c r="E2434" s="76"/>
      <c r="F2434" s="77">
        <v>9.4018999999999995</v>
      </c>
      <c r="G2434" s="31">
        <f t="shared" si="155"/>
        <v>0.94018999999999997</v>
      </c>
      <c r="H2434" s="32">
        <f t="shared" si="152"/>
        <v>552.09505000000024</v>
      </c>
      <c r="I2434" s="32">
        <f>MAX($H$19:H2434)</f>
        <v>552.09505000000024</v>
      </c>
      <c r="J2434" s="33">
        <f t="shared" si="153"/>
        <v>0</v>
      </c>
      <c r="K2434" s="34">
        <f t="shared" si="154"/>
        <v>1.7058545033967754E-3</v>
      </c>
      <c r="L2434" s="47"/>
    </row>
    <row r="2435" spans="1:12" x14ac:dyDescent="0.25">
      <c r="A2435" s="73" t="s">
        <v>108</v>
      </c>
      <c r="B2435" s="74" t="s">
        <v>119</v>
      </c>
      <c r="C2435" s="75">
        <v>45334.75</v>
      </c>
      <c r="D2435" s="74">
        <v>0.56210000000000004</v>
      </c>
      <c r="E2435" s="76">
        <v>79459</v>
      </c>
      <c r="F2435" s="77">
        <v>-20.0078</v>
      </c>
      <c r="G2435" s="31">
        <f t="shared" si="155"/>
        <v>-2.0007800000000002</v>
      </c>
      <c r="H2435" s="32">
        <f t="shared" si="152"/>
        <v>550.09427000000028</v>
      </c>
      <c r="I2435" s="32">
        <f>MAX($H$19:H2435)</f>
        <v>552.09505000000024</v>
      </c>
      <c r="J2435" s="33">
        <f t="shared" si="153"/>
        <v>-2.0007799999999634</v>
      </c>
      <c r="K2435" s="34">
        <f t="shared" si="154"/>
        <v>-3.6239774292488036E-3</v>
      </c>
      <c r="L2435" s="47"/>
    </row>
    <row r="2436" spans="1:12" x14ac:dyDescent="0.25">
      <c r="A2436" s="73" t="s">
        <v>113</v>
      </c>
      <c r="B2436" s="74" t="s">
        <v>119</v>
      </c>
      <c r="C2436" s="75">
        <v>45334.75</v>
      </c>
      <c r="D2436" s="74">
        <v>0.53149999999999997</v>
      </c>
      <c r="E2436" s="76"/>
      <c r="F2436" s="77">
        <v>6.2713000000000001</v>
      </c>
      <c r="G2436" s="31">
        <f t="shared" si="155"/>
        <v>0.62713000000000008</v>
      </c>
      <c r="H2436" s="32">
        <f t="shared" si="152"/>
        <v>550.72140000000024</v>
      </c>
      <c r="I2436" s="32">
        <f>MAX($H$19:H2436)</f>
        <v>552.09505000000024</v>
      </c>
      <c r="J2436" s="33">
        <f t="shared" si="153"/>
        <v>-1.3736499999999978</v>
      </c>
      <c r="K2436" s="34">
        <f t="shared" si="154"/>
        <v>1.1400409606157069E-3</v>
      </c>
      <c r="L2436" s="47"/>
    </row>
    <row r="2437" spans="1:12" x14ac:dyDescent="0.25">
      <c r="A2437" s="73" t="s">
        <v>108</v>
      </c>
      <c r="B2437" s="74" t="s">
        <v>120</v>
      </c>
      <c r="C2437" s="75">
        <v>45335.666666666664</v>
      </c>
      <c r="D2437" s="74">
        <v>0.54</v>
      </c>
      <c r="E2437" s="76">
        <v>73991</v>
      </c>
      <c r="F2437" s="77">
        <v>-18.349800000000002</v>
      </c>
      <c r="G2437" s="31">
        <f t="shared" si="155"/>
        <v>-1.8349800000000003</v>
      </c>
      <c r="H2437" s="32">
        <f t="shared" si="152"/>
        <v>548.88642000000027</v>
      </c>
      <c r="I2437" s="32">
        <f>MAX($H$19:H2437)</f>
        <v>552.09505000000024</v>
      </c>
      <c r="J2437" s="33">
        <f t="shared" si="153"/>
        <v>-3.208629999999971</v>
      </c>
      <c r="K2437" s="34">
        <f t="shared" si="154"/>
        <v>-3.3319569568205365E-3</v>
      </c>
      <c r="L2437" s="47"/>
    </row>
    <row r="2438" spans="1:12" x14ac:dyDescent="0.25">
      <c r="A2438" s="73" t="s">
        <v>113</v>
      </c>
      <c r="B2438" s="74" t="s">
        <v>120</v>
      </c>
      <c r="C2438" s="75">
        <v>45335.666666666664</v>
      </c>
      <c r="D2438" s="74">
        <v>0.51990000000000003</v>
      </c>
      <c r="E2438" s="76"/>
      <c r="F2438" s="77">
        <v>-20.170200000000001</v>
      </c>
      <c r="G2438" s="31">
        <f t="shared" si="155"/>
        <v>-2.01702</v>
      </c>
      <c r="H2438" s="32">
        <f t="shared" si="152"/>
        <v>546.86940000000027</v>
      </c>
      <c r="I2438" s="32">
        <f>MAX($H$19:H2438)</f>
        <v>552.09505000000024</v>
      </c>
      <c r="J2438" s="33">
        <f t="shared" si="153"/>
        <v>-5.2256499999999733</v>
      </c>
      <c r="K2438" s="34">
        <f t="shared" si="154"/>
        <v>-3.6747493224554839E-3</v>
      </c>
      <c r="L2438" s="47"/>
    </row>
    <row r="2439" spans="1:12" x14ac:dyDescent="0.25">
      <c r="A2439" s="73" t="s">
        <v>108</v>
      </c>
      <c r="B2439" s="74" t="s">
        <v>119</v>
      </c>
      <c r="C2439" s="75">
        <v>45336.416666666664</v>
      </c>
      <c r="D2439" s="74">
        <v>0.5675</v>
      </c>
      <c r="E2439" s="76">
        <v>81599</v>
      </c>
      <c r="F2439" s="77">
        <v>6.7481999999999998</v>
      </c>
      <c r="G2439" s="31">
        <f t="shared" si="155"/>
        <v>0.67481999999999998</v>
      </c>
      <c r="H2439" s="32">
        <f t="shared" si="152"/>
        <v>547.54422000000022</v>
      </c>
      <c r="I2439" s="32">
        <f>MAX($H$19:H2439)</f>
        <v>552.09505000000024</v>
      </c>
      <c r="J2439" s="33">
        <f t="shared" si="153"/>
        <v>-4.550830000000019</v>
      </c>
      <c r="K2439" s="34">
        <f t="shared" si="154"/>
        <v>1.2339692072731445E-3</v>
      </c>
      <c r="L2439" s="47"/>
    </row>
    <row r="2440" spans="1:12" x14ac:dyDescent="0.25">
      <c r="A2440" s="73" t="s">
        <v>109</v>
      </c>
      <c r="B2440" s="74" t="s">
        <v>119</v>
      </c>
      <c r="C2440" s="75">
        <v>45336.416666666664</v>
      </c>
      <c r="D2440" s="74"/>
      <c r="E2440" s="76"/>
      <c r="F2440" s="77">
        <v>11.4598</v>
      </c>
      <c r="G2440" s="31">
        <f t="shared" si="155"/>
        <v>1.14598</v>
      </c>
      <c r="H2440" s="32">
        <f t="shared" si="152"/>
        <v>548.69020000000023</v>
      </c>
      <c r="I2440" s="32">
        <f>MAX($H$19:H2440)</f>
        <v>552.09505000000024</v>
      </c>
      <c r="J2440" s="33">
        <f t="shared" si="153"/>
        <v>-3.4048500000000104</v>
      </c>
      <c r="K2440" s="34">
        <f t="shared" si="154"/>
        <v>2.0929451140951905E-3</v>
      </c>
      <c r="L2440" s="47"/>
    </row>
    <row r="2441" spans="1:12" x14ac:dyDescent="0.25">
      <c r="A2441" s="73" t="s">
        <v>111</v>
      </c>
      <c r="B2441" s="74" t="s">
        <v>119</v>
      </c>
      <c r="C2441" s="75">
        <v>45336.416666666664</v>
      </c>
      <c r="D2441" s="74">
        <v>20.39</v>
      </c>
      <c r="E2441" s="76"/>
      <c r="F2441" s="77">
        <v>-20.010999999999999</v>
      </c>
      <c r="G2441" s="31">
        <f t="shared" si="155"/>
        <v>-2.0011000000000001</v>
      </c>
      <c r="H2441" s="32">
        <f t="shared" si="152"/>
        <v>546.68910000000028</v>
      </c>
      <c r="I2441" s="32">
        <f>MAX($H$19:H2441)</f>
        <v>552.09505000000024</v>
      </c>
      <c r="J2441" s="33">
        <f t="shared" si="153"/>
        <v>-5.4059499999999616</v>
      </c>
      <c r="K2441" s="34">
        <f t="shared" si="154"/>
        <v>-3.6470489175858267E-3</v>
      </c>
      <c r="L2441" s="47"/>
    </row>
    <row r="2442" spans="1:12" x14ac:dyDescent="0.25">
      <c r="A2442" s="73" t="s">
        <v>110</v>
      </c>
      <c r="B2442" s="74" t="s">
        <v>119</v>
      </c>
      <c r="C2442" s="75">
        <v>45336.5</v>
      </c>
      <c r="D2442" s="74">
        <v>2757.22</v>
      </c>
      <c r="E2442" s="76"/>
      <c r="F2442" s="77">
        <v>9.9014000000000006</v>
      </c>
      <c r="G2442" s="31">
        <f t="shared" si="155"/>
        <v>0.99014000000000013</v>
      </c>
      <c r="H2442" s="32">
        <f t="shared" si="152"/>
        <v>547.67924000000028</v>
      </c>
      <c r="I2442" s="32">
        <f>MAX($H$19:H2442)</f>
        <v>552.09505000000024</v>
      </c>
      <c r="J2442" s="33">
        <f t="shared" si="153"/>
        <v>-4.4158099999999649</v>
      </c>
      <c r="K2442" s="34">
        <f t="shared" si="154"/>
        <v>1.8111573836023798E-3</v>
      </c>
      <c r="L2442" s="47"/>
    </row>
    <row r="2443" spans="1:12" x14ac:dyDescent="0.25">
      <c r="A2443" s="73" t="s">
        <v>112</v>
      </c>
      <c r="B2443" s="74" t="s">
        <v>119</v>
      </c>
      <c r="C2443" s="75">
        <v>45336.5</v>
      </c>
      <c r="D2443" s="74"/>
      <c r="E2443" s="76"/>
      <c r="F2443" s="77">
        <v>-15.9496</v>
      </c>
      <c r="G2443" s="31">
        <f t="shared" si="155"/>
        <v>-1.5949600000000002</v>
      </c>
      <c r="H2443" s="32">
        <f t="shared" si="152"/>
        <v>546.08428000000026</v>
      </c>
      <c r="I2443" s="32">
        <f>MAX($H$19:H2443)</f>
        <v>552.09505000000024</v>
      </c>
      <c r="J2443" s="33">
        <f t="shared" si="153"/>
        <v>-6.0107699999999795</v>
      </c>
      <c r="K2443" s="34">
        <f t="shared" si="154"/>
        <v>-2.9122155515699522E-3</v>
      </c>
      <c r="L2443" s="47"/>
    </row>
    <row r="2444" spans="1:12" x14ac:dyDescent="0.25">
      <c r="A2444" s="73" t="s">
        <v>113</v>
      </c>
      <c r="B2444" s="74" t="s">
        <v>119</v>
      </c>
      <c r="C2444" s="75">
        <v>45336.583333333336</v>
      </c>
      <c r="D2444" s="74">
        <v>0.53649999999999998</v>
      </c>
      <c r="E2444" s="76"/>
      <c r="F2444" s="77">
        <v>18.087800000000001</v>
      </c>
      <c r="G2444" s="31">
        <f t="shared" si="155"/>
        <v>1.8087800000000003</v>
      </c>
      <c r="H2444" s="32">
        <f t="shared" si="152"/>
        <v>547.89306000000022</v>
      </c>
      <c r="I2444" s="32">
        <f>MAX($H$19:H2444)</f>
        <v>552.09505000000024</v>
      </c>
      <c r="J2444" s="33">
        <f t="shared" si="153"/>
        <v>-4.2019900000000234</v>
      </c>
      <c r="K2444" s="34">
        <f t="shared" si="154"/>
        <v>3.3122726037819739E-3</v>
      </c>
      <c r="L2444" s="47"/>
    </row>
    <row r="2445" spans="1:12" x14ac:dyDescent="0.25">
      <c r="A2445" s="73" t="s">
        <v>111</v>
      </c>
      <c r="B2445" s="74" t="s">
        <v>120</v>
      </c>
      <c r="C2445" s="75">
        <v>45337.583333333336</v>
      </c>
      <c r="D2445" s="74">
        <v>20</v>
      </c>
      <c r="E2445" s="76"/>
      <c r="F2445" s="77">
        <v>5.5234999999999994</v>
      </c>
      <c r="G2445" s="31">
        <f t="shared" si="155"/>
        <v>0.55235000000000001</v>
      </c>
      <c r="H2445" s="32">
        <f t="shared" si="152"/>
        <v>548.44541000000027</v>
      </c>
      <c r="I2445" s="32">
        <f>MAX($H$19:H2445)</f>
        <v>552.09505000000024</v>
      </c>
      <c r="J2445" s="33">
        <f t="shared" si="153"/>
        <v>-3.6496399999999767</v>
      </c>
      <c r="K2445" s="34">
        <f t="shared" si="154"/>
        <v>1.008134689641782E-3</v>
      </c>
      <c r="L2445" s="47"/>
    </row>
    <row r="2446" spans="1:12" x14ac:dyDescent="0.25">
      <c r="A2446" s="73" t="s">
        <v>108</v>
      </c>
      <c r="B2446" s="74" t="s">
        <v>119</v>
      </c>
      <c r="C2446" s="75">
        <v>45340</v>
      </c>
      <c r="D2446" s="74">
        <v>0.60970000000000002</v>
      </c>
      <c r="E2446" s="76">
        <v>62715</v>
      </c>
      <c r="F2446" s="77">
        <v>12.781300000000002</v>
      </c>
      <c r="G2446" s="31">
        <f t="shared" si="155"/>
        <v>1.2781300000000002</v>
      </c>
      <c r="H2446" s="32">
        <f t="shared" si="152"/>
        <v>549.7235400000003</v>
      </c>
      <c r="I2446" s="32">
        <f>MAX($H$19:H2446)</f>
        <v>552.09505000000024</v>
      </c>
      <c r="J2446" s="33">
        <f t="shared" si="153"/>
        <v>-2.3715099999999438</v>
      </c>
      <c r="K2446" s="34">
        <f t="shared" si="154"/>
        <v>2.3304598355560202E-3</v>
      </c>
      <c r="L2446" s="47"/>
    </row>
    <row r="2447" spans="1:12" x14ac:dyDescent="0.25">
      <c r="A2447" s="73" t="s">
        <v>109</v>
      </c>
      <c r="B2447" s="74" t="s">
        <v>119</v>
      </c>
      <c r="C2447" s="75">
        <v>45342.5</v>
      </c>
      <c r="D2447" s="74"/>
      <c r="E2447" s="76"/>
      <c r="F2447" s="77">
        <v>6.6612999999999998</v>
      </c>
      <c r="G2447" s="31">
        <f t="shared" si="155"/>
        <v>0.66613</v>
      </c>
      <c r="H2447" s="32">
        <f t="shared" si="152"/>
        <v>550.38967000000025</v>
      </c>
      <c r="I2447" s="32">
        <f>MAX($H$19:H2447)</f>
        <v>552.09505000000024</v>
      </c>
      <c r="J2447" s="33">
        <f t="shared" si="153"/>
        <v>-1.705379999999991</v>
      </c>
      <c r="K2447" s="34">
        <f t="shared" si="154"/>
        <v>1.2117545484771064E-3</v>
      </c>
      <c r="L2447" s="47"/>
    </row>
    <row r="2448" spans="1:12" x14ac:dyDescent="0.25">
      <c r="A2448" s="73" t="s">
        <v>113</v>
      </c>
      <c r="B2448" s="74" t="s">
        <v>120</v>
      </c>
      <c r="C2448" s="75">
        <v>45342.666666666664</v>
      </c>
      <c r="D2448" s="74">
        <v>0.55469999999999997</v>
      </c>
      <c r="E2448" s="76"/>
      <c r="F2448" s="77">
        <v>6.7893999999999997</v>
      </c>
      <c r="G2448" s="31">
        <f t="shared" si="155"/>
        <v>0.67893999999999999</v>
      </c>
      <c r="H2448" s="32">
        <f t="shared" si="152"/>
        <v>551.06861000000026</v>
      </c>
      <c r="I2448" s="32">
        <f>MAX($H$19:H2448)</f>
        <v>552.09505000000024</v>
      </c>
      <c r="J2448" s="33">
        <f t="shared" si="153"/>
        <v>-1.0264399999999796</v>
      </c>
      <c r="K2448" s="34">
        <f t="shared" si="154"/>
        <v>1.2335623958930064E-3</v>
      </c>
      <c r="L2448" s="47"/>
    </row>
    <row r="2449" spans="1:12" x14ac:dyDescent="0.25">
      <c r="A2449" s="73" t="s">
        <v>109</v>
      </c>
      <c r="B2449" s="74" t="s">
        <v>120</v>
      </c>
      <c r="C2449" s="75">
        <v>45342.75</v>
      </c>
      <c r="D2449" s="74"/>
      <c r="E2449" s="76"/>
      <c r="F2449" s="77">
        <v>-19.973599999999998</v>
      </c>
      <c r="G2449" s="31">
        <f t="shared" si="155"/>
        <v>-1.9973599999999998</v>
      </c>
      <c r="H2449" s="32">
        <f t="shared" si="152"/>
        <v>549.0712500000003</v>
      </c>
      <c r="I2449" s="32">
        <f>MAX($H$19:H2449)</f>
        <v>552.09505000000024</v>
      </c>
      <c r="J2449" s="33">
        <f t="shared" si="153"/>
        <v>-3.0237999999999374</v>
      </c>
      <c r="K2449" s="34">
        <f t="shared" si="154"/>
        <v>-3.6245214547784288E-3</v>
      </c>
      <c r="L2449" s="47"/>
    </row>
    <row r="2450" spans="1:12" x14ac:dyDescent="0.25">
      <c r="A2450" s="73" t="s">
        <v>112</v>
      </c>
      <c r="B2450" s="74" t="s">
        <v>119</v>
      </c>
      <c r="C2450" s="75">
        <v>45343</v>
      </c>
      <c r="D2450" s="74"/>
      <c r="E2450" s="76"/>
      <c r="F2450" s="77">
        <v>-19.942599999999999</v>
      </c>
      <c r="G2450" s="31">
        <f t="shared" si="155"/>
        <v>-1.9942599999999999</v>
      </c>
      <c r="H2450" s="32">
        <f t="shared" si="152"/>
        <v>547.07699000000025</v>
      </c>
      <c r="I2450" s="32">
        <f>MAX($H$19:H2450)</f>
        <v>552.09505000000024</v>
      </c>
      <c r="J2450" s="33">
        <f t="shared" si="153"/>
        <v>-5.0180599999999913</v>
      </c>
      <c r="K2450" s="34">
        <f t="shared" si="154"/>
        <v>-3.6320605021662455E-3</v>
      </c>
      <c r="L2450" s="47"/>
    </row>
    <row r="2451" spans="1:12" x14ac:dyDescent="0.25">
      <c r="A2451" s="73" t="s">
        <v>112</v>
      </c>
      <c r="B2451" s="74" t="s">
        <v>120</v>
      </c>
      <c r="C2451" s="75">
        <v>45343.416666666664</v>
      </c>
      <c r="D2451" s="74"/>
      <c r="E2451" s="76"/>
      <c r="F2451" s="77">
        <v>6.6953999999999994</v>
      </c>
      <c r="G2451" s="31">
        <f t="shared" si="155"/>
        <v>0.66954000000000002</v>
      </c>
      <c r="H2451" s="32">
        <f t="shared" si="152"/>
        <v>547.74653000000023</v>
      </c>
      <c r="I2451" s="32">
        <f>MAX($H$19:H2451)</f>
        <v>552.09505000000024</v>
      </c>
      <c r="J2451" s="33">
        <f t="shared" si="153"/>
        <v>-4.3485200000000077</v>
      </c>
      <c r="K2451" s="34">
        <f t="shared" si="154"/>
        <v>1.2238496815593081E-3</v>
      </c>
      <c r="L2451" s="47"/>
    </row>
    <row r="2452" spans="1:12" x14ac:dyDescent="0.25">
      <c r="A2452" s="73" t="s">
        <v>110</v>
      </c>
      <c r="B2452" s="74" t="s">
        <v>119</v>
      </c>
      <c r="C2452" s="75">
        <v>45344.416666666664</v>
      </c>
      <c r="D2452" s="74">
        <v>3023.75</v>
      </c>
      <c r="E2452" s="76"/>
      <c r="F2452" s="77">
        <v>-20.014400000000002</v>
      </c>
      <c r="G2452" s="31">
        <f t="shared" si="155"/>
        <v>-2.0014400000000001</v>
      </c>
      <c r="H2452" s="32">
        <f t="shared" si="152"/>
        <v>545.74509000000023</v>
      </c>
      <c r="I2452" s="32">
        <f>MAX($H$19:H2452)</f>
        <v>552.09505000000024</v>
      </c>
      <c r="J2452" s="33">
        <f t="shared" si="153"/>
        <v>-6.34996000000001</v>
      </c>
      <c r="K2452" s="34">
        <f t="shared" si="154"/>
        <v>-3.653952860276477E-3</v>
      </c>
      <c r="L2452" s="47"/>
    </row>
    <row r="2453" spans="1:12" x14ac:dyDescent="0.25">
      <c r="A2453" s="73" t="s">
        <v>111</v>
      </c>
      <c r="B2453" s="74" t="s">
        <v>120</v>
      </c>
      <c r="C2453" s="75">
        <v>45345.166666666664</v>
      </c>
      <c r="D2453" s="74">
        <v>17.899999999999999</v>
      </c>
      <c r="E2453" s="76"/>
      <c r="F2453" s="77">
        <v>-10.0494</v>
      </c>
      <c r="G2453" s="31">
        <f t="shared" si="155"/>
        <v>-1.0049400000000002</v>
      </c>
      <c r="H2453" s="32">
        <f t="shared" si="152"/>
        <v>544.7401500000002</v>
      </c>
      <c r="I2453" s="32">
        <f>MAX($H$19:H2453)</f>
        <v>552.09505000000024</v>
      </c>
      <c r="J2453" s="33">
        <f t="shared" si="153"/>
        <v>-7.3549000000000433</v>
      </c>
      <c r="K2453" s="34">
        <f t="shared" si="154"/>
        <v>-1.8414091457974457E-3</v>
      </c>
      <c r="L2453" s="47"/>
    </row>
    <row r="2454" spans="1:12" x14ac:dyDescent="0.25">
      <c r="A2454" s="73" t="s">
        <v>109</v>
      </c>
      <c r="B2454" s="74" t="s">
        <v>120</v>
      </c>
      <c r="C2454" s="75">
        <v>45345.333333333336</v>
      </c>
      <c r="D2454" s="74"/>
      <c r="E2454" s="76"/>
      <c r="F2454" s="77">
        <v>-1.9603999999999999</v>
      </c>
      <c r="G2454" s="31">
        <f t="shared" si="155"/>
        <v>-0.19603999999999999</v>
      </c>
      <c r="H2454" s="32">
        <f t="shared" si="152"/>
        <v>544.54411000000016</v>
      </c>
      <c r="I2454" s="32">
        <f>MAX($H$19:H2454)</f>
        <v>552.09505000000024</v>
      </c>
      <c r="J2454" s="33">
        <f t="shared" si="153"/>
        <v>-7.5509400000000824</v>
      </c>
      <c r="K2454" s="34">
        <f t="shared" si="154"/>
        <v>-3.5987800789061275E-4</v>
      </c>
      <c r="L2454" s="47"/>
    </row>
    <row r="2455" spans="1:12" x14ac:dyDescent="0.25">
      <c r="A2455" s="73" t="s">
        <v>110</v>
      </c>
      <c r="B2455" s="74" t="s">
        <v>120</v>
      </c>
      <c r="C2455" s="75">
        <v>45345.333333333336</v>
      </c>
      <c r="D2455" s="74">
        <v>2931.52</v>
      </c>
      <c r="E2455" s="76"/>
      <c r="F2455" s="77">
        <v>-5.3294000000000006</v>
      </c>
      <c r="G2455" s="31">
        <f t="shared" si="155"/>
        <v>-0.53294000000000008</v>
      </c>
      <c r="H2455" s="32">
        <f t="shared" si="152"/>
        <v>544.01117000000011</v>
      </c>
      <c r="I2455" s="32">
        <f>MAX($H$19:H2455)</f>
        <v>552.09505000000024</v>
      </c>
      <c r="J2455" s="33">
        <f t="shared" si="153"/>
        <v>-8.0838800000001356</v>
      </c>
      <c r="K2455" s="34">
        <f t="shared" si="154"/>
        <v>-9.7869022952068452E-4</v>
      </c>
      <c r="L2455" s="47"/>
    </row>
    <row r="2456" spans="1:12" x14ac:dyDescent="0.25">
      <c r="A2456" s="73" t="s">
        <v>113</v>
      </c>
      <c r="B2456" s="74" t="s">
        <v>120</v>
      </c>
      <c r="C2456" s="75">
        <v>45345.416666666664</v>
      </c>
      <c r="D2456" s="74">
        <v>0.53459999999999996</v>
      </c>
      <c r="E2456" s="76"/>
      <c r="F2456" s="77">
        <v>5.8732999999999995</v>
      </c>
      <c r="G2456" s="31">
        <f t="shared" si="155"/>
        <v>0.58733000000000002</v>
      </c>
      <c r="H2456" s="32">
        <f t="shared" si="152"/>
        <v>544.59850000000006</v>
      </c>
      <c r="I2456" s="32">
        <f>MAX($H$19:H2456)</f>
        <v>552.09505000000024</v>
      </c>
      <c r="J2456" s="33">
        <f t="shared" si="153"/>
        <v>-7.4965500000001839</v>
      </c>
      <c r="K2456" s="34">
        <f t="shared" si="154"/>
        <v>1.0796285671854644E-3</v>
      </c>
      <c r="L2456" s="47"/>
    </row>
    <row r="2457" spans="1:12" x14ac:dyDescent="0.25">
      <c r="A2457" s="73" t="s">
        <v>108</v>
      </c>
      <c r="B2457" s="74" t="s">
        <v>120</v>
      </c>
      <c r="C2457" s="75">
        <v>45345.666666666664</v>
      </c>
      <c r="D2457" s="74">
        <v>0.57809999999999995</v>
      </c>
      <c r="E2457" s="76">
        <v>64288</v>
      </c>
      <c r="F2457" s="77">
        <v>-12.2148</v>
      </c>
      <c r="G2457" s="31">
        <f t="shared" si="155"/>
        <v>-1.2214800000000001</v>
      </c>
      <c r="H2457" s="32">
        <f t="shared" ref="H2457:H2520" si="156">(H2456+G2457)</f>
        <v>543.37702000000002</v>
      </c>
      <c r="I2457" s="32">
        <f>MAX($H$19:H2457)</f>
        <v>552.09505000000024</v>
      </c>
      <c r="J2457" s="33">
        <f t="shared" ref="J2457:J2520" si="157">(H2457-I2457)</f>
        <v>-8.7180300000002262</v>
      </c>
      <c r="K2457" s="34">
        <f t="shared" si="154"/>
        <v>-2.2429000447119485E-3</v>
      </c>
      <c r="L2457" s="47"/>
    </row>
    <row r="2458" spans="1:12" x14ac:dyDescent="0.25">
      <c r="A2458" s="73" t="s">
        <v>112</v>
      </c>
      <c r="B2458" s="74" t="s">
        <v>119</v>
      </c>
      <c r="C2458" s="75">
        <v>45348</v>
      </c>
      <c r="D2458" s="74"/>
      <c r="E2458" s="76"/>
      <c r="F2458" s="77">
        <v>-20</v>
      </c>
      <c r="G2458" s="31">
        <f t="shared" si="155"/>
        <v>-2</v>
      </c>
      <c r="H2458" s="32">
        <f t="shared" si="156"/>
        <v>541.37702000000002</v>
      </c>
      <c r="I2458" s="32">
        <f>MAX($H$19:H2458)</f>
        <v>552.09505000000024</v>
      </c>
      <c r="J2458" s="33">
        <f t="shared" si="157"/>
        <v>-10.718030000000226</v>
      </c>
      <c r="K2458" s="34">
        <f t="shared" si="154"/>
        <v>-3.6806856499010943E-3</v>
      </c>
      <c r="L2458" s="47"/>
    </row>
    <row r="2459" spans="1:12" x14ac:dyDescent="0.25">
      <c r="A2459" s="73" t="s">
        <v>112</v>
      </c>
      <c r="B2459" s="74" t="s">
        <v>120</v>
      </c>
      <c r="C2459" s="75">
        <v>45348.416666666664</v>
      </c>
      <c r="D2459" s="74"/>
      <c r="E2459" s="76"/>
      <c r="F2459" s="77">
        <v>-20.090799999999998</v>
      </c>
      <c r="G2459" s="31">
        <f t="shared" si="155"/>
        <v>-2.00908</v>
      </c>
      <c r="H2459" s="32">
        <f t="shared" si="156"/>
        <v>539.36793999999998</v>
      </c>
      <c r="I2459" s="32">
        <f>MAX($H$19:H2459)</f>
        <v>552.09505000000024</v>
      </c>
      <c r="J2459" s="33">
        <f t="shared" si="157"/>
        <v>-12.727110000000266</v>
      </c>
      <c r="K2459" s="34">
        <f t="shared" si="154"/>
        <v>-3.711055190336765E-3</v>
      </c>
      <c r="L2459" s="47"/>
    </row>
    <row r="2460" spans="1:12" x14ac:dyDescent="0.25">
      <c r="A2460" s="73" t="s">
        <v>108</v>
      </c>
      <c r="B2460" s="74" t="s">
        <v>119</v>
      </c>
      <c r="C2460" s="75">
        <v>45348.666666666664</v>
      </c>
      <c r="D2460" s="74">
        <v>0.60580000000000001</v>
      </c>
      <c r="E2460" s="76">
        <v>75671</v>
      </c>
      <c r="F2460" s="77">
        <v>6.6666000000000007</v>
      </c>
      <c r="G2460" s="31">
        <f t="shared" si="155"/>
        <v>0.66666000000000014</v>
      </c>
      <c r="H2460" s="32">
        <f t="shared" si="156"/>
        <v>540.03459999999995</v>
      </c>
      <c r="I2460" s="32">
        <f>MAX($H$19:H2460)</f>
        <v>552.09505000000024</v>
      </c>
      <c r="J2460" s="33">
        <f t="shared" si="157"/>
        <v>-12.060450000000287</v>
      </c>
      <c r="K2460" s="34">
        <f t="shared" ref="K2460:K2523" si="158">(H2460/H2459)-1</f>
        <v>1.2360022733275411E-3</v>
      </c>
      <c r="L2460" s="47"/>
    </row>
    <row r="2461" spans="1:12" x14ac:dyDescent="0.25">
      <c r="A2461" s="73" t="s">
        <v>109</v>
      </c>
      <c r="B2461" s="74" t="s">
        <v>119</v>
      </c>
      <c r="C2461" s="75">
        <v>45348.666666666664</v>
      </c>
      <c r="D2461" s="74"/>
      <c r="E2461" s="76"/>
      <c r="F2461" s="77">
        <v>70.229399999999998</v>
      </c>
      <c r="G2461" s="31">
        <f t="shared" si="155"/>
        <v>7.0229400000000002</v>
      </c>
      <c r="H2461" s="32">
        <f t="shared" si="156"/>
        <v>547.0575399999999</v>
      </c>
      <c r="I2461" s="32">
        <f>MAX($H$19:H2461)</f>
        <v>552.09505000000024</v>
      </c>
      <c r="J2461" s="33">
        <f t="shared" si="157"/>
        <v>-5.0375100000003386</v>
      </c>
      <c r="K2461" s="34">
        <f t="shared" si="158"/>
        <v>1.3004611186023807E-2</v>
      </c>
      <c r="L2461" s="47"/>
    </row>
    <row r="2462" spans="1:12" x14ac:dyDescent="0.25">
      <c r="A2462" s="73" t="s">
        <v>111</v>
      </c>
      <c r="B2462" s="74" t="s">
        <v>119</v>
      </c>
      <c r="C2462" s="75">
        <v>45348.666666666664</v>
      </c>
      <c r="D2462" s="74">
        <v>18.87</v>
      </c>
      <c r="E2462" s="76"/>
      <c r="F2462" s="77">
        <v>14.1242</v>
      </c>
      <c r="G2462" s="31">
        <f t="shared" si="155"/>
        <v>1.41242</v>
      </c>
      <c r="H2462" s="32">
        <f t="shared" si="156"/>
        <v>548.4699599999999</v>
      </c>
      <c r="I2462" s="32">
        <f>MAX($H$19:H2462)</f>
        <v>552.09505000000024</v>
      </c>
      <c r="J2462" s="33">
        <f t="shared" si="157"/>
        <v>-3.6250900000003412</v>
      </c>
      <c r="K2462" s="34">
        <f t="shared" si="158"/>
        <v>2.5818490683813256E-3</v>
      </c>
      <c r="L2462" s="47"/>
    </row>
    <row r="2463" spans="1:12" x14ac:dyDescent="0.25">
      <c r="A2463" s="73" t="s">
        <v>112</v>
      </c>
      <c r="B2463" s="74" t="s">
        <v>119</v>
      </c>
      <c r="C2463" s="75">
        <v>45348.666666666664</v>
      </c>
      <c r="D2463" s="74"/>
      <c r="E2463" s="76"/>
      <c r="F2463" s="77">
        <v>6.7024999999999997</v>
      </c>
      <c r="G2463" s="31">
        <f t="shared" si="155"/>
        <v>0.67025000000000001</v>
      </c>
      <c r="H2463" s="32">
        <f t="shared" si="156"/>
        <v>549.14020999999991</v>
      </c>
      <c r="I2463" s="32">
        <f>MAX($H$19:H2463)</f>
        <v>552.09505000000024</v>
      </c>
      <c r="J2463" s="33">
        <f t="shared" si="157"/>
        <v>-2.9548400000003312</v>
      </c>
      <c r="K2463" s="34">
        <f t="shared" si="158"/>
        <v>1.2220359342924869E-3</v>
      </c>
      <c r="L2463" s="47"/>
    </row>
    <row r="2464" spans="1:12" x14ac:dyDescent="0.25">
      <c r="A2464" s="73" t="s">
        <v>110</v>
      </c>
      <c r="B2464" s="74" t="s">
        <v>119</v>
      </c>
      <c r="C2464" s="75">
        <v>45348.75</v>
      </c>
      <c r="D2464" s="74">
        <v>3149.56</v>
      </c>
      <c r="E2464" s="76"/>
      <c r="F2464" s="77">
        <v>20.006</v>
      </c>
      <c r="G2464" s="31">
        <f t="shared" si="155"/>
        <v>2.0005999999999999</v>
      </c>
      <c r="H2464" s="32">
        <f t="shared" si="156"/>
        <v>551.14080999999987</v>
      </c>
      <c r="I2464" s="32">
        <f>MAX($H$19:H2464)</f>
        <v>552.09505000000024</v>
      </c>
      <c r="J2464" s="33">
        <f t="shared" si="157"/>
        <v>-0.95424000000036813</v>
      </c>
      <c r="K2464" s="34">
        <f t="shared" si="158"/>
        <v>3.6431497158075921E-3</v>
      </c>
      <c r="L2464" s="47"/>
    </row>
    <row r="2465" spans="1:12" x14ac:dyDescent="0.25">
      <c r="A2465" s="73" t="s">
        <v>111</v>
      </c>
      <c r="B2465" s="74" t="s">
        <v>119</v>
      </c>
      <c r="C2465" s="75">
        <v>45350.666666666664</v>
      </c>
      <c r="D2465" s="74">
        <v>19.77</v>
      </c>
      <c r="E2465" s="76"/>
      <c r="F2465" s="77">
        <v>-3.3302999999999998</v>
      </c>
      <c r="G2465" s="31">
        <f t="shared" si="155"/>
        <v>-0.33302999999999999</v>
      </c>
      <c r="H2465" s="32">
        <f t="shared" si="156"/>
        <v>550.80777999999987</v>
      </c>
      <c r="I2465" s="32">
        <f>MAX($H$19:H2465)</f>
        <v>552.09505000000024</v>
      </c>
      <c r="J2465" s="33">
        <f t="shared" si="157"/>
        <v>-1.2872700000003761</v>
      </c>
      <c r="K2465" s="34">
        <f t="shared" si="158"/>
        <v>-6.0425574364564305E-4</v>
      </c>
      <c r="L2465" s="47"/>
    </row>
    <row r="2466" spans="1:12" x14ac:dyDescent="0.25">
      <c r="A2466" s="73" t="s">
        <v>109</v>
      </c>
      <c r="B2466" s="74" t="s">
        <v>119</v>
      </c>
      <c r="C2466" s="75">
        <v>45350.75</v>
      </c>
      <c r="D2466" s="74"/>
      <c r="E2466" s="76"/>
      <c r="F2466" s="77">
        <v>-20.023800000000001</v>
      </c>
      <c r="G2466" s="31">
        <f t="shared" si="155"/>
        <v>-2.00238</v>
      </c>
      <c r="H2466" s="32">
        <f t="shared" si="156"/>
        <v>548.80539999999985</v>
      </c>
      <c r="I2466" s="32">
        <f>MAX($H$19:H2466)</f>
        <v>552.09505000000024</v>
      </c>
      <c r="J2466" s="33">
        <f t="shared" si="157"/>
        <v>-3.2896500000003925</v>
      </c>
      <c r="K2466" s="34">
        <f t="shared" si="158"/>
        <v>-3.63535170109619E-3</v>
      </c>
      <c r="L2466" s="47"/>
    </row>
    <row r="2467" spans="1:12" x14ac:dyDescent="0.25">
      <c r="A2467" s="73" t="s">
        <v>111</v>
      </c>
      <c r="B2467" s="74" t="s">
        <v>120</v>
      </c>
      <c r="C2467" s="75">
        <v>45350.833333333336</v>
      </c>
      <c r="D2467" s="74">
        <v>18.89</v>
      </c>
      <c r="E2467" s="76"/>
      <c r="F2467" s="77">
        <v>-20.001999999999999</v>
      </c>
      <c r="G2467" s="31">
        <f t="shared" si="155"/>
        <v>-2.0002</v>
      </c>
      <c r="H2467" s="32">
        <f t="shared" si="156"/>
        <v>546.8051999999999</v>
      </c>
      <c r="I2467" s="32">
        <f>MAX($H$19:H2467)</f>
        <v>552.09505000000024</v>
      </c>
      <c r="J2467" s="33">
        <f t="shared" si="157"/>
        <v>-5.2898500000003423</v>
      </c>
      <c r="K2467" s="34">
        <f t="shared" si="158"/>
        <v>-3.6446434382750859E-3</v>
      </c>
      <c r="L2467" s="47"/>
    </row>
    <row r="2468" spans="1:12" x14ac:dyDescent="0.25">
      <c r="A2468" s="73" t="s">
        <v>108</v>
      </c>
      <c r="B2468" s="74" t="s">
        <v>119</v>
      </c>
      <c r="C2468" s="75">
        <v>45351.333333333336</v>
      </c>
      <c r="D2468" s="74">
        <v>0.68420000000000003</v>
      </c>
      <c r="E2468" s="76">
        <v>36390</v>
      </c>
      <c r="F2468" s="77">
        <v>6.7758000000000003</v>
      </c>
      <c r="G2468" s="31">
        <f t="shared" si="155"/>
        <v>0.67758000000000007</v>
      </c>
      <c r="H2468" s="32">
        <f t="shared" si="156"/>
        <v>547.48277999999993</v>
      </c>
      <c r="I2468" s="32">
        <f>MAX($H$19:H2468)</f>
        <v>552.09505000000024</v>
      </c>
      <c r="J2468" s="33">
        <f t="shared" si="157"/>
        <v>-4.6122700000003078</v>
      </c>
      <c r="K2468" s="34">
        <f t="shared" si="158"/>
        <v>1.2391615880755769E-3</v>
      </c>
      <c r="L2468" s="47"/>
    </row>
    <row r="2469" spans="1:12" x14ac:dyDescent="0.25">
      <c r="A2469" s="73" t="s">
        <v>110</v>
      </c>
      <c r="B2469" s="74" t="s">
        <v>119</v>
      </c>
      <c r="C2469" s="75">
        <v>45351.333333333336</v>
      </c>
      <c r="D2469" s="74">
        <v>3471.56</v>
      </c>
      <c r="E2469" s="76"/>
      <c r="F2469" s="77">
        <v>-20.010200000000001</v>
      </c>
      <c r="G2469" s="31">
        <f t="shared" si="155"/>
        <v>-2.00102</v>
      </c>
      <c r="H2469" s="32">
        <f t="shared" si="156"/>
        <v>545.48175999999989</v>
      </c>
      <c r="I2469" s="32">
        <f>MAX($H$19:H2469)</f>
        <v>552.09505000000024</v>
      </c>
      <c r="J2469" s="33">
        <f t="shared" si="157"/>
        <v>-6.6132900000003474</v>
      </c>
      <c r="K2469" s="34">
        <f t="shared" si="158"/>
        <v>-3.654946005790416E-3</v>
      </c>
      <c r="L2469" s="47"/>
    </row>
    <row r="2470" spans="1:12" x14ac:dyDescent="0.25">
      <c r="A2470" s="73" t="s">
        <v>111</v>
      </c>
      <c r="B2470" s="74" t="s">
        <v>119</v>
      </c>
      <c r="C2470" s="75">
        <v>45351.333333333336</v>
      </c>
      <c r="D2470" s="74">
        <v>20.09</v>
      </c>
      <c r="E2470" s="76"/>
      <c r="F2470" s="77">
        <v>-9.1303999999999998</v>
      </c>
      <c r="G2470" s="31">
        <f t="shared" si="155"/>
        <v>-0.91304000000000007</v>
      </c>
      <c r="H2470" s="32">
        <f t="shared" si="156"/>
        <v>544.56871999999987</v>
      </c>
      <c r="I2470" s="32">
        <f>MAX($H$19:H2470)</f>
        <v>552.09505000000024</v>
      </c>
      <c r="J2470" s="33">
        <f t="shared" si="157"/>
        <v>-7.526330000000371</v>
      </c>
      <c r="K2470" s="34">
        <f t="shared" si="158"/>
        <v>-1.6738231540501802E-3</v>
      </c>
      <c r="L2470" s="47"/>
    </row>
    <row r="2471" spans="1:12" x14ac:dyDescent="0.25">
      <c r="A2471" s="73" t="s">
        <v>112</v>
      </c>
      <c r="B2471" s="74" t="s">
        <v>119</v>
      </c>
      <c r="C2471" s="75">
        <v>45351.416666666664</v>
      </c>
      <c r="D2471" s="74"/>
      <c r="E2471" s="76"/>
      <c r="F2471" s="77">
        <v>-20.002800000000001</v>
      </c>
      <c r="G2471" s="31">
        <f t="shared" si="155"/>
        <v>-2.0002800000000001</v>
      </c>
      <c r="H2471" s="32">
        <f t="shared" si="156"/>
        <v>542.5684399999999</v>
      </c>
      <c r="I2471" s="32">
        <f>MAX($H$19:H2471)</f>
        <v>552.09505000000024</v>
      </c>
      <c r="J2471" s="33">
        <f t="shared" si="157"/>
        <v>-9.5266100000003462</v>
      </c>
      <c r="K2471" s="34">
        <f t="shared" si="158"/>
        <v>-3.6731452368398143E-3</v>
      </c>
      <c r="L2471" s="47"/>
    </row>
    <row r="2472" spans="1:12" x14ac:dyDescent="0.25">
      <c r="A2472" s="73" t="s">
        <v>113</v>
      </c>
      <c r="B2472" s="74" t="s">
        <v>119</v>
      </c>
      <c r="C2472" s="75">
        <v>45351.5</v>
      </c>
      <c r="D2472" s="74">
        <v>0.59709999999999996</v>
      </c>
      <c r="E2472" s="76"/>
      <c r="F2472" s="77">
        <v>6.737099999999999</v>
      </c>
      <c r="G2472" s="31">
        <f t="shared" si="155"/>
        <v>0.67370999999999992</v>
      </c>
      <c r="H2472" s="32">
        <f t="shared" si="156"/>
        <v>543.24214999999992</v>
      </c>
      <c r="I2472" s="32">
        <f>MAX($H$19:H2472)</f>
        <v>552.09505000000024</v>
      </c>
      <c r="J2472" s="33">
        <f t="shared" si="157"/>
        <v>-8.852900000000318</v>
      </c>
      <c r="K2472" s="34">
        <f t="shared" si="158"/>
        <v>1.241705101756363E-3</v>
      </c>
      <c r="L2472" s="47"/>
    </row>
    <row r="2473" spans="1:12" x14ac:dyDescent="0.25">
      <c r="A2473" s="73" t="s">
        <v>112</v>
      </c>
      <c r="B2473" s="74" t="s">
        <v>120</v>
      </c>
      <c r="C2473" s="75">
        <v>45352</v>
      </c>
      <c r="D2473" s="74"/>
      <c r="E2473" s="76"/>
      <c r="F2473" s="77">
        <v>-2.6217999999999999</v>
      </c>
      <c r="G2473" s="31">
        <f t="shared" ref="G2473:G2536" si="159">(F2473*0.1)</f>
        <v>-0.26218000000000002</v>
      </c>
      <c r="H2473" s="32">
        <f t="shared" si="156"/>
        <v>542.97996999999998</v>
      </c>
      <c r="I2473" s="32">
        <f>MAX($H$19:H2473)</f>
        <v>552.09505000000024</v>
      </c>
      <c r="J2473" s="33">
        <f t="shared" si="157"/>
        <v>-9.1150800000002619</v>
      </c>
      <c r="K2473" s="34">
        <f t="shared" si="158"/>
        <v>-4.8262087174189006E-4</v>
      </c>
      <c r="L2473" s="47"/>
    </row>
    <row r="2474" spans="1:12" x14ac:dyDescent="0.25">
      <c r="A2474" s="73" t="s">
        <v>108</v>
      </c>
      <c r="B2474" s="74" t="s">
        <v>119</v>
      </c>
      <c r="C2474" s="75">
        <v>45353</v>
      </c>
      <c r="D2474" s="74">
        <v>0.72009999999999996</v>
      </c>
      <c r="E2474" s="76">
        <v>39494</v>
      </c>
      <c r="F2474" s="77">
        <v>11.0425</v>
      </c>
      <c r="G2474" s="31">
        <f t="shared" si="159"/>
        <v>1.1042500000000002</v>
      </c>
      <c r="H2474" s="32">
        <f t="shared" si="156"/>
        <v>544.08421999999996</v>
      </c>
      <c r="I2474" s="32">
        <f>MAX($H$19:H2474)</f>
        <v>552.09505000000024</v>
      </c>
      <c r="J2474" s="33">
        <f t="shared" si="157"/>
        <v>-8.0108300000002828</v>
      </c>
      <c r="K2474" s="34">
        <f t="shared" si="158"/>
        <v>2.0336845942954263E-3</v>
      </c>
      <c r="L2474" s="47"/>
    </row>
    <row r="2475" spans="1:12" x14ac:dyDescent="0.25">
      <c r="A2475" s="73" t="s">
        <v>113</v>
      </c>
      <c r="B2475" s="74" t="s">
        <v>119</v>
      </c>
      <c r="C2475" s="75">
        <v>45353.083333333336</v>
      </c>
      <c r="D2475" s="74">
        <v>0.62170000000000003</v>
      </c>
      <c r="E2475" s="76"/>
      <c r="F2475" s="77">
        <v>6.7222999999999988</v>
      </c>
      <c r="G2475" s="31">
        <f t="shared" si="159"/>
        <v>0.67222999999999988</v>
      </c>
      <c r="H2475" s="32">
        <f t="shared" si="156"/>
        <v>544.75644999999997</v>
      </c>
      <c r="I2475" s="32">
        <f>MAX($H$19:H2475)</f>
        <v>552.09505000000024</v>
      </c>
      <c r="J2475" s="33">
        <f t="shared" si="157"/>
        <v>-7.3386000000002696</v>
      </c>
      <c r="K2475" s="34">
        <f t="shared" si="158"/>
        <v>1.2355256324103614E-3</v>
      </c>
      <c r="L2475" s="47"/>
    </row>
    <row r="2476" spans="1:12" x14ac:dyDescent="0.25">
      <c r="A2476" s="73" t="s">
        <v>111</v>
      </c>
      <c r="B2476" s="74" t="s">
        <v>119</v>
      </c>
      <c r="C2476" s="75">
        <v>45353.166666666664</v>
      </c>
      <c r="D2476" s="74">
        <v>20.65</v>
      </c>
      <c r="E2476" s="76"/>
      <c r="F2476" s="77">
        <v>7.1220000000000008</v>
      </c>
      <c r="G2476" s="31">
        <f t="shared" si="159"/>
        <v>0.71220000000000017</v>
      </c>
      <c r="H2476" s="32">
        <f t="shared" si="156"/>
        <v>545.46865000000003</v>
      </c>
      <c r="I2476" s="32">
        <f>MAX($H$19:H2476)</f>
        <v>552.09505000000024</v>
      </c>
      <c r="J2476" s="33">
        <f t="shared" si="157"/>
        <v>-6.626400000000217</v>
      </c>
      <c r="K2476" s="34">
        <f t="shared" si="158"/>
        <v>1.3073732307347097E-3</v>
      </c>
      <c r="L2476" s="47"/>
    </row>
    <row r="2477" spans="1:12" x14ac:dyDescent="0.25">
      <c r="A2477" s="73" t="s">
        <v>112</v>
      </c>
      <c r="B2477" s="74" t="s">
        <v>119</v>
      </c>
      <c r="C2477" s="75">
        <v>45353.166666666664</v>
      </c>
      <c r="D2477" s="74"/>
      <c r="E2477" s="76"/>
      <c r="F2477" s="77">
        <v>6.7027000000000001</v>
      </c>
      <c r="G2477" s="31">
        <f t="shared" si="159"/>
        <v>0.67027000000000003</v>
      </c>
      <c r="H2477" s="32">
        <f t="shared" si="156"/>
        <v>546.13891999999998</v>
      </c>
      <c r="I2477" s="32">
        <f>MAX($H$19:H2477)</f>
        <v>552.09505000000024</v>
      </c>
      <c r="J2477" s="33">
        <f t="shared" si="157"/>
        <v>-5.9561300000002575</v>
      </c>
      <c r="K2477" s="34">
        <f t="shared" si="158"/>
        <v>1.2287965587023386E-3</v>
      </c>
      <c r="L2477" s="47"/>
    </row>
    <row r="2478" spans="1:12" x14ac:dyDescent="0.25">
      <c r="A2478" s="73" t="s">
        <v>110</v>
      </c>
      <c r="B2478" s="74" t="s">
        <v>119</v>
      </c>
      <c r="C2478" s="75">
        <v>45354.833333333336</v>
      </c>
      <c r="D2478" s="74">
        <v>3467.56</v>
      </c>
      <c r="E2478" s="76"/>
      <c r="F2478" s="77">
        <v>6.6683000000000003</v>
      </c>
      <c r="G2478" s="31">
        <f t="shared" si="159"/>
        <v>0.66683000000000003</v>
      </c>
      <c r="H2478" s="32">
        <f t="shared" si="156"/>
        <v>546.80574999999999</v>
      </c>
      <c r="I2478" s="32">
        <f>MAX($H$19:H2478)</f>
        <v>552.09505000000024</v>
      </c>
      <c r="J2478" s="33">
        <f t="shared" si="157"/>
        <v>-5.289300000000253</v>
      </c>
      <c r="K2478" s="34">
        <f t="shared" si="158"/>
        <v>1.2209897071608911E-3</v>
      </c>
      <c r="L2478" s="47"/>
    </row>
    <row r="2479" spans="1:12" x14ac:dyDescent="0.25">
      <c r="A2479" s="73" t="s">
        <v>108</v>
      </c>
      <c r="B2479" s="74" t="s">
        <v>119</v>
      </c>
      <c r="C2479" s="75">
        <v>45355.25</v>
      </c>
      <c r="D2479" s="74">
        <v>0.76239999999999997</v>
      </c>
      <c r="E2479" s="76">
        <v>37965</v>
      </c>
      <c r="F2479" s="77">
        <v>9.6127000000000002</v>
      </c>
      <c r="G2479" s="31">
        <f t="shared" si="159"/>
        <v>0.96127000000000007</v>
      </c>
      <c r="H2479" s="32">
        <f t="shared" si="156"/>
        <v>547.76702</v>
      </c>
      <c r="I2479" s="32">
        <f>MAX($H$19:H2479)</f>
        <v>552.09505000000024</v>
      </c>
      <c r="J2479" s="33">
        <f t="shared" si="157"/>
        <v>-4.3280300000002399</v>
      </c>
      <c r="K2479" s="34">
        <f t="shared" si="158"/>
        <v>1.7579734668116132E-3</v>
      </c>
      <c r="L2479" s="47"/>
    </row>
    <row r="2480" spans="1:12" x14ac:dyDescent="0.25">
      <c r="A2480" s="73" t="s">
        <v>113</v>
      </c>
      <c r="B2480" s="74" t="s">
        <v>119</v>
      </c>
      <c r="C2480" s="75">
        <v>45355.5</v>
      </c>
      <c r="D2480" s="74">
        <v>0.66010000000000002</v>
      </c>
      <c r="E2480" s="76"/>
      <c r="F2480" s="77">
        <v>-20.087</v>
      </c>
      <c r="G2480" s="31">
        <f t="shared" si="159"/>
        <v>-2.0087000000000002</v>
      </c>
      <c r="H2480" s="32">
        <f t="shared" si="156"/>
        <v>545.75832000000003</v>
      </c>
      <c r="I2480" s="32">
        <f>MAX($H$19:H2480)</f>
        <v>552.09505000000024</v>
      </c>
      <c r="J2480" s="33">
        <f t="shared" si="157"/>
        <v>-6.336730000000216</v>
      </c>
      <c r="K2480" s="34">
        <f t="shared" si="158"/>
        <v>-3.6670699889890246E-3</v>
      </c>
      <c r="L2480" s="47"/>
    </row>
    <row r="2481" spans="1:12" x14ac:dyDescent="0.25">
      <c r="A2481" s="73" t="s">
        <v>112</v>
      </c>
      <c r="B2481" s="74" t="s">
        <v>119</v>
      </c>
      <c r="C2481" s="75">
        <v>45355.916666666664</v>
      </c>
      <c r="D2481" s="74"/>
      <c r="E2481" s="76"/>
      <c r="F2481" s="77">
        <v>-20</v>
      </c>
      <c r="G2481" s="31">
        <f t="shared" si="159"/>
        <v>-2</v>
      </c>
      <c r="H2481" s="32">
        <f t="shared" si="156"/>
        <v>543.75832000000003</v>
      </c>
      <c r="I2481" s="32">
        <f>MAX($H$19:H2481)</f>
        <v>552.09505000000024</v>
      </c>
      <c r="J2481" s="33">
        <f t="shared" si="157"/>
        <v>-8.336730000000216</v>
      </c>
      <c r="K2481" s="34">
        <f t="shared" si="158"/>
        <v>-3.664625763286522E-3</v>
      </c>
      <c r="L2481" s="47"/>
    </row>
    <row r="2482" spans="1:12" x14ac:dyDescent="0.25">
      <c r="A2482" s="73" t="s">
        <v>111</v>
      </c>
      <c r="B2482" s="74" t="s">
        <v>119</v>
      </c>
      <c r="C2482" s="75">
        <v>45356.5</v>
      </c>
      <c r="D2482" s="74">
        <v>20.74</v>
      </c>
      <c r="E2482" s="76"/>
      <c r="F2482" s="77">
        <v>-20.026400000000002</v>
      </c>
      <c r="G2482" s="31">
        <f t="shared" si="159"/>
        <v>-2.0026400000000004</v>
      </c>
      <c r="H2482" s="32">
        <f t="shared" si="156"/>
        <v>541.75567999999998</v>
      </c>
      <c r="I2482" s="32">
        <f>MAX($H$19:H2482)</f>
        <v>552.09505000000024</v>
      </c>
      <c r="J2482" s="33">
        <f t="shared" si="157"/>
        <v>-10.339370000000258</v>
      </c>
      <c r="K2482" s="34">
        <f t="shared" si="158"/>
        <v>-3.6829597384367974E-3</v>
      </c>
      <c r="L2482" s="47"/>
    </row>
    <row r="2483" spans="1:12" x14ac:dyDescent="0.25">
      <c r="A2483" s="73" t="s">
        <v>110</v>
      </c>
      <c r="B2483" s="74" t="s">
        <v>120</v>
      </c>
      <c r="C2483" s="75">
        <v>45356.833333333336</v>
      </c>
      <c r="D2483" s="74">
        <v>3377.25</v>
      </c>
      <c r="E2483" s="76"/>
      <c r="F2483" s="77">
        <v>-20</v>
      </c>
      <c r="G2483" s="31">
        <f t="shared" si="159"/>
        <v>-2</v>
      </c>
      <c r="H2483" s="32">
        <f t="shared" si="156"/>
        <v>539.75567999999998</v>
      </c>
      <c r="I2483" s="32">
        <f>MAX($H$19:H2483)</f>
        <v>552.09505000000024</v>
      </c>
      <c r="J2483" s="33">
        <f t="shared" si="157"/>
        <v>-12.339370000000258</v>
      </c>
      <c r="K2483" s="34">
        <f t="shared" si="158"/>
        <v>-3.6917010265586914E-3</v>
      </c>
      <c r="L2483" s="47"/>
    </row>
    <row r="2484" spans="1:12" x14ac:dyDescent="0.25">
      <c r="A2484" s="73" t="s">
        <v>111</v>
      </c>
      <c r="B2484" s="74" t="s">
        <v>120</v>
      </c>
      <c r="C2484" s="75">
        <v>45356.833333333336</v>
      </c>
      <c r="D2484" s="74">
        <v>17.739999999999998</v>
      </c>
      <c r="E2484" s="76"/>
      <c r="F2484" s="77">
        <v>-20.003599999999999</v>
      </c>
      <c r="G2484" s="31">
        <f t="shared" si="159"/>
        <v>-2.0003600000000001</v>
      </c>
      <c r="H2484" s="32">
        <f t="shared" si="156"/>
        <v>537.75531999999998</v>
      </c>
      <c r="I2484" s="32">
        <f>MAX($H$19:H2484)</f>
        <v>552.09505000000024</v>
      </c>
      <c r="J2484" s="33">
        <f t="shared" si="157"/>
        <v>-14.339730000000259</v>
      </c>
      <c r="K2484" s="34">
        <f t="shared" si="158"/>
        <v>-3.7060471508145731E-3</v>
      </c>
      <c r="L2484" s="47"/>
    </row>
    <row r="2485" spans="1:12" x14ac:dyDescent="0.25">
      <c r="A2485" s="73" t="s">
        <v>110</v>
      </c>
      <c r="B2485" s="74" t="s">
        <v>119</v>
      </c>
      <c r="C2485" s="75">
        <v>45357.416666666664</v>
      </c>
      <c r="D2485" s="74">
        <v>3797.27</v>
      </c>
      <c r="E2485" s="76"/>
      <c r="F2485" s="77">
        <v>6.6711999999999998</v>
      </c>
      <c r="G2485" s="31">
        <f t="shared" si="159"/>
        <v>0.66712000000000005</v>
      </c>
      <c r="H2485" s="32">
        <f t="shared" si="156"/>
        <v>538.42243999999994</v>
      </c>
      <c r="I2485" s="32">
        <f>MAX($H$19:H2485)</f>
        <v>552.09505000000024</v>
      </c>
      <c r="J2485" s="33">
        <f t="shared" si="157"/>
        <v>-13.672610000000304</v>
      </c>
      <c r="K2485" s="34">
        <f t="shared" si="158"/>
        <v>1.2405642030652864E-3</v>
      </c>
      <c r="L2485" s="47"/>
    </row>
    <row r="2486" spans="1:12" x14ac:dyDescent="0.25">
      <c r="A2486" s="73" t="s">
        <v>108</v>
      </c>
      <c r="B2486" s="74" t="s">
        <v>120</v>
      </c>
      <c r="C2486" s="75">
        <v>45359.666666666664</v>
      </c>
      <c r="D2486" s="74">
        <v>0.71960000000000002</v>
      </c>
      <c r="E2486" s="76">
        <v>39777</v>
      </c>
      <c r="F2486" s="77">
        <v>3.4446999999999997</v>
      </c>
      <c r="G2486" s="31">
        <f t="shared" si="159"/>
        <v>0.34447</v>
      </c>
      <c r="H2486" s="32">
        <f t="shared" si="156"/>
        <v>538.76690999999994</v>
      </c>
      <c r="I2486" s="32">
        <f>MAX($H$19:H2486)</f>
        <v>552.09505000000024</v>
      </c>
      <c r="J2486" s="33">
        <f t="shared" si="157"/>
        <v>-13.328140000000303</v>
      </c>
      <c r="K2486" s="34">
        <f t="shared" si="158"/>
        <v>6.3977645508228598E-4</v>
      </c>
      <c r="L2486" s="47"/>
    </row>
    <row r="2487" spans="1:12" x14ac:dyDescent="0.25">
      <c r="A2487" s="73" t="s">
        <v>111</v>
      </c>
      <c r="B2487" s="74" t="s">
        <v>120</v>
      </c>
      <c r="C2487" s="75">
        <v>45359.833333333336</v>
      </c>
      <c r="D2487" s="74">
        <v>19.78</v>
      </c>
      <c r="E2487" s="76"/>
      <c r="F2487" s="77">
        <v>-8.1240000000000006</v>
      </c>
      <c r="G2487" s="31">
        <f t="shared" si="159"/>
        <v>-0.81240000000000012</v>
      </c>
      <c r="H2487" s="32">
        <f t="shared" si="156"/>
        <v>537.95450999999991</v>
      </c>
      <c r="I2487" s="32">
        <f>MAX($H$19:H2487)</f>
        <v>552.09505000000024</v>
      </c>
      <c r="J2487" s="33">
        <f t="shared" si="157"/>
        <v>-14.140540000000328</v>
      </c>
      <c r="K2487" s="34">
        <f t="shared" si="158"/>
        <v>-1.5078877060211715E-3</v>
      </c>
      <c r="L2487" s="47"/>
    </row>
    <row r="2488" spans="1:12" x14ac:dyDescent="0.25">
      <c r="A2488" s="73" t="s">
        <v>111</v>
      </c>
      <c r="B2488" s="74" t="s">
        <v>119</v>
      </c>
      <c r="C2488" s="75">
        <v>45360.25</v>
      </c>
      <c r="D2488" s="74">
        <v>20.010000000000002</v>
      </c>
      <c r="E2488" s="76"/>
      <c r="F2488" s="77">
        <v>4.5510000000000002</v>
      </c>
      <c r="G2488" s="31">
        <f t="shared" si="159"/>
        <v>0.45510000000000006</v>
      </c>
      <c r="H2488" s="32">
        <f t="shared" si="156"/>
        <v>538.40960999999993</v>
      </c>
      <c r="I2488" s="32">
        <f>MAX($H$19:H2488)</f>
        <v>552.09505000000024</v>
      </c>
      <c r="J2488" s="33">
        <f t="shared" si="157"/>
        <v>-13.685440000000312</v>
      </c>
      <c r="K2488" s="34">
        <f t="shared" si="158"/>
        <v>8.4598231177590577E-4</v>
      </c>
      <c r="L2488" s="47"/>
    </row>
    <row r="2489" spans="1:12" x14ac:dyDescent="0.25">
      <c r="A2489" s="73" t="s">
        <v>108</v>
      </c>
      <c r="B2489" s="74" t="s">
        <v>119</v>
      </c>
      <c r="C2489" s="75">
        <v>45360.333333333336</v>
      </c>
      <c r="D2489" s="74">
        <v>0.73819999999999997</v>
      </c>
      <c r="E2489" s="76">
        <v>47483</v>
      </c>
      <c r="F2489" s="77">
        <v>0</v>
      </c>
      <c r="G2489" s="31">
        <f t="shared" si="159"/>
        <v>0</v>
      </c>
      <c r="H2489" s="32">
        <f t="shared" si="156"/>
        <v>538.40960999999993</v>
      </c>
      <c r="I2489" s="32">
        <f>MAX($H$19:H2489)</f>
        <v>552.09505000000024</v>
      </c>
      <c r="J2489" s="33">
        <f t="shared" si="157"/>
        <v>-13.685440000000312</v>
      </c>
      <c r="K2489" s="34">
        <f t="shared" si="158"/>
        <v>0</v>
      </c>
      <c r="L2489" s="47"/>
    </row>
    <row r="2490" spans="1:12" x14ac:dyDescent="0.25">
      <c r="A2490" s="73" t="s">
        <v>113</v>
      </c>
      <c r="B2490" s="74" t="s">
        <v>119</v>
      </c>
      <c r="C2490" s="75">
        <v>45360.333333333336</v>
      </c>
      <c r="D2490" s="74">
        <v>0.63029999999999997</v>
      </c>
      <c r="E2490" s="76"/>
      <c r="F2490" s="77">
        <v>-13.1972</v>
      </c>
      <c r="G2490" s="31">
        <f t="shared" si="159"/>
        <v>-1.3197200000000002</v>
      </c>
      <c r="H2490" s="32">
        <f t="shared" si="156"/>
        <v>537.08988999999997</v>
      </c>
      <c r="I2490" s="32">
        <f>MAX($H$19:H2490)</f>
        <v>552.09505000000024</v>
      </c>
      <c r="J2490" s="33">
        <f t="shared" si="157"/>
        <v>-15.005160000000274</v>
      </c>
      <c r="K2490" s="34">
        <f t="shared" si="158"/>
        <v>-2.4511449563464627E-3</v>
      </c>
      <c r="L2490" s="47"/>
    </row>
    <row r="2491" spans="1:12" x14ac:dyDescent="0.25">
      <c r="A2491" s="73" t="s">
        <v>113</v>
      </c>
      <c r="B2491" s="74" t="s">
        <v>120</v>
      </c>
      <c r="C2491" s="75">
        <v>45360.833333333336</v>
      </c>
      <c r="D2491" s="74">
        <v>0.62090000000000001</v>
      </c>
      <c r="E2491" s="76"/>
      <c r="F2491" s="77">
        <v>-10.124600000000001</v>
      </c>
      <c r="G2491" s="31">
        <f t="shared" si="159"/>
        <v>-1.0124600000000001</v>
      </c>
      <c r="H2491" s="32">
        <f t="shared" si="156"/>
        <v>536.07742999999994</v>
      </c>
      <c r="I2491" s="32">
        <f>MAX($H$19:H2491)</f>
        <v>552.09505000000024</v>
      </c>
      <c r="J2491" s="33">
        <f t="shared" si="157"/>
        <v>-16.017620000000306</v>
      </c>
      <c r="K2491" s="34">
        <f t="shared" si="158"/>
        <v>-1.8850848225797634E-3</v>
      </c>
      <c r="L2491" s="47"/>
    </row>
    <row r="2492" spans="1:12" x14ac:dyDescent="0.25">
      <c r="A2492" s="73" t="s">
        <v>112</v>
      </c>
      <c r="B2492" s="74" t="s">
        <v>119</v>
      </c>
      <c r="C2492" s="75">
        <v>45361</v>
      </c>
      <c r="D2492" s="74"/>
      <c r="E2492" s="76"/>
      <c r="F2492" s="77">
        <v>25.711300000000001</v>
      </c>
      <c r="G2492" s="31">
        <f t="shared" si="159"/>
        <v>2.5711300000000001</v>
      </c>
      <c r="H2492" s="32">
        <f t="shared" si="156"/>
        <v>538.64855999999997</v>
      </c>
      <c r="I2492" s="32">
        <f>MAX($H$19:H2492)</f>
        <v>552.09505000000024</v>
      </c>
      <c r="J2492" s="33">
        <f t="shared" si="157"/>
        <v>-13.446490000000267</v>
      </c>
      <c r="K2492" s="34">
        <f t="shared" si="158"/>
        <v>4.7961914755487722E-3</v>
      </c>
      <c r="L2492" s="47"/>
    </row>
    <row r="2493" spans="1:12" x14ac:dyDescent="0.25">
      <c r="A2493" s="73" t="s">
        <v>108</v>
      </c>
      <c r="B2493" s="74" t="s">
        <v>120</v>
      </c>
      <c r="C2493" s="75">
        <v>45361.416666666664</v>
      </c>
      <c r="D2493" s="74">
        <v>0.7298</v>
      </c>
      <c r="E2493" s="76">
        <v>63734</v>
      </c>
      <c r="F2493" s="77">
        <v>14.8309</v>
      </c>
      <c r="G2493" s="31">
        <f t="shared" si="159"/>
        <v>1.48309</v>
      </c>
      <c r="H2493" s="32">
        <f t="shared" si="156"/>
        <v>540.13164999999992</v>
      </c>
      <c r="I2493" s="32">
        <f>MAX($H$19:H2493)</f>
        <v>552.09505000000024</v>
      </c>
      <c r="J2493" s="33">
        <f t="shared" si="157"/>
        <v>-11.96340000000032</v>
      </c>
      <c r="K2493" s="34">
        <f t="shared" si="158"/>
        <v>2.7533536894630561E-3</v>
      </c>
      <c r="L2493" s="47"/>
    </row>
    <row r="2494" spans="1:12" x14ac:dyDescent="0.25">
      <c r="A2494" s="73" t="s">
        <v>110</v>
      </c>
      <c r="B2494" s="74" t="s">
        <v>120</v>
      </c>
      <c r="C2494" s="75">
        <v>45361.666666666664</v>
      </c>
      <c r="D2494" s="74">
        <v>3891.55</v>
      </c>
      <c r="E2494" s="76"/>
      <c r="F2494" s="77">
        <v>6.6676000000000002</v>
      </c>
      <c r="G2494" s="31">
        <f t="shared" si="159"/>
        <v>0.66676000000000002</v>
      </c>
      <c r="H2494" s="32">
        <f t="shared" si="156"/>
        <v>540.79840999999988</v>
      </c>
      <c r="I2494" s="32">
        <f>MAX($H$19:H2494)</f>
        <v>552.09505000000024</v>
      </c>
      <c r="J2494" s="33">
        <f t="shared" si="157"/>
        <v>-11.296640000000366</v>
      </c>
      <c r="K2494" s="34">
        <f t="shared" si="158"/>
        <v>1.2344397888921499E-3</v>
      </c>
      <c r="L2494" s="47"/>
    </row>
    <row r="2495" spans="1:12" x14ac:dyDescent="0.25">
      <c r="A2495" s="73" t="s">
        <v>111</v>
      </c>
      <c r="B2495" s="74" t="s">
        <v>119</v>
      </c>
      <c r="C2495" s="75">
        <v>45361.916666666664</v>
      </c>
      <c r="D2495" s="74">
        <v>20.22</v>
      </c>
      <c r="E2495" s="76"/>
      <c r="F2495" s="77">
        <v>29.667100000000001</v>
      </c>
      <c r="G2495" s="31">
        <f t="shared" si="159"/>
        <v>2.9667100000000004</v>
      </c>
      <c r="H2495" s="32">
        <f t="shared" si="156"/>
        <v>543.76511999999991</v>
      </c>
      <c r="I2495" s="32">
        <f>MAX($H$19:H2495)</f>
        <v>552.09505000000024</v>
      </c>
      <c r="J2495" s="33">
        <f t="shared" si="157"/>
        <v>-8.3299300000003313</v>
      </c>
      <c r="K2495" s="34">
        <f t="shared" si="158"/>
        <v>5.4857964541723536E-3</v>
      </c>
      <c r="L2495" s="47"/>
    </row>
    <row r="2496" spans="1:12" x14ac:dyDescent="0.25">
      <c r="A2496" s="73" t="s">
        <v>108</v>
      </c>
      <c r="B2496" s="74" t="s">
        <v>119</v>
      </c>
      <c r="C2496" s="75">
        <v>45362.333333333336</v>
      </c>
      <c r="D2496" s="74">
        <v>0.73450000000000004</v>
      </c>
      <c r="E2496" s="76">
        <v>47619</v>
      </c>
      <c r="F2496" s="77">
        <v>18.761799999999997</v>
      </c>
      <c r="G2496" s="31">
        <f t="shared" si="159"/>
        <v>1.8761799999999997</v>
      </c>
      <c r="H2496" s="32">
        <f t="shared" si="156"/>
        <v>545.64129999999989</v>
      </c>
      <c r="I2496" s="32">
        <f>MAX($H$19:H2496)</f>
        <v>552.09505000000024</v>
      </c>
      <c r="J2496" s="33">
        <f t="shared" si="157"/>
        <v>-6.4537500000003547</v>
      </c>
      <c r="K2496" s="34">
        <f t="shared" si="158"/>
        <v>3.450350033485039E-3</v>
      </c>
      <c r="L2496" s="47"/>
    </row>
    <row r="2497" spans="1:12" x14ac:dyDescent="0.25">
      <c r="A2497" s="73" t="s">
        <v>109</v>
      </c>
      <c r="B2497" s="74" t="s">
        <v>119</v>
      </c>
      <c r="C2497" s="75">
        <v>45362.333333333336</v>
      </c>
      <c r="D2497" s="74"/>
      <c r="E2497" s="76"/>
      <c r="F2497" s="77">
        <v>9.2159999999999993</v>
      </c>
      <c r="G2497" s="31">
        <f t="shared" si="159"/>
        <v>0.92159999999999997</v>
      </c>
      <c r="H2497" s="32">
        <f t="shared" si="156"/>
        <v>546.5628999999999</v>
      </c>
      <c r="I2497" s="32">
        <f>MAX($H$19:H2497)</f>
        <v>552.09505000000024</v>
      </c>
      <c r="J2497" s="33">
        <f t="shared" si="157"/>
        <v>-5.5321500000003425</v>
      </c>
      <c r="K2497" s="34">
        <f t="shared" si="158"/>
        <v>1.6890217071179325E-3</v>
      </c>
      <c r="L2497" s="47"/>
    </row>
    <row r="2498" spans="1:12" x14ac:dyDescent="0.25">
      <c r="A2498" s="73" t="s">
        <v>110</v>
      </c>
      <c r="B2498" s="74" t="s">
        <v>119</v>
      </c>
      <c r="C2498" s="75">
        <v>45362.333333333336</v>
      </c>
      <c r="D2498" s="74">
        <v>4004.58</v>
      </c>
      <c r="E2498" s="76"/>
      <c r="F2498" s="77">
        <v>10.8695</v>
      </c>
      <c r="G2498" s="31">
        <f t="shared" si="159"/>
        <v>1.0869500000000001</v>
      </c>
      <c r="H2498" s="32">
        <f t="shared" si="156"/>
        <v>547.6498499999999</v>
      </c>
      <c r="I2498" s="32">
        <f>MAX($H$19:H2498)</f>
        <v>552.09505000000024</v>
      </c>
      <c r="J2498" s="33">
        <f t="shared" si="157"/>
        <v>-4.4452000000003409</v>
      </c>
      <c r="K2498" s="34">
        <f t="shared" si="158"/>
        <v>1.9887006600705082E-3</v>
      </c>
      <c r="L2498" s="47"/>
    </row>
    <row r="2499" spans="1:12" x14ac:dyDescent="0.25">
      <c r="A2499" s="73" t="s">
        <v>109</v>
      </c>
      <c r="B2499" s="74" t="s">
        <v>119</v>
      </c>
      <c r="C2499" s="75">
        <v>45364.416666666664</v>
      </c>
      <c r="D2499" s="74"/>
      <c r="E2499" s="76"/>
      <c r="F2499" s="77">
        <v>-20</v>
      </c>
      <c r="G2499" s="31">
        <f t="shared" si="159"/>
        <v>-2</v>
      </c>
      <c r="H2499" s="32">
        <f t="shared" si="156"/>
        <v>545.6498499999999</v>
      </c>
      <c r="I2499" s="32">
        <f>MAX($H$19:H2499)</f>
        <v>552.09505000000024</v>
      </c>
      <c r="J2499" s="33">
        <f t="shared" si="157"/>
        <v>-6.4452000000003409</v>
      </c>
      <c r="K2499" s="34">
        <f t="shared" si="158"/>
        <v>-3.6519684977545097E-3</v>
      </c>
      <c r="L2499" s="47"/>
    </row>
    <row r="2500" spans="1:12" x14ac:dyDescent="0.25">
      <c r="A2500" s="73" t="s">
        <v>110</v>
      </c>
      <c r="B2500" s="74" t="s">
        <v>120</v>
      </c>
      <c r="C2500" s="75">
        <v>45364.666666666664</v>
      </c>
      <c r="D2500" s="74">
        <v>3963.62</v>
      </c>
      <c r="E2500" s="76"/>
      <c r="F2500" s="77">
        <v>18.029499999999999</v>
      </c>
      <c r="G2500" s="31">
        <f t="shared" si="159"/>
        <v>1.8029500000000001</v>
      </c>
      <c r="H2500" s="32">
        <f t="shared" si="156"/>
        <v>547.45279999999991</v>
      </c>
      <c r="I2500" s="32">
        <f>MAX($H$19:H2500)</f>
        <v>552.09505000000024</v>
      </c>
      <c r="J2500" s="33">
        <f t="shared" si="157"/>
        <v>-4.6422500000003311</v>
      </c>
      <c r="K2500" s="34">
        <f t="shared" si="158"/>
        <v>3.3042252279553708E-3</v>
      </c>
      <c r="L2500" s="47"/>
    </row>
    <row r="2501" spans="1:12" x14ac:dyDescent="0.25">
      <c r="A2501" s="73" t="s">
        <v>111</v>
      </c>
      <c r="B2501" s="74" t="s">
        <v>120</v>
      </c>
      <c r="C2501" s="75">
        <v>45364.75</v>
      </c>
      <c r="D2501" s="74">
        <v>20.34</v>
      </c>
      <c r="E2501" s="76"/>
      <c r="F2501" s="77">
        <v>-17.202000000000002</v>
      </c>
      <c r="G2501" s="31">
        <f t="shared" si="159"/>
        <v>-1.7202000000000002</v>
      </c>
      <c r="H2501" s="32">
        <f t="shared" si="156"/>
        <v>545.73259999999993</v>
      </c>
      <c r="I2501" s="32">
        <f>MAX($H$19:H2501)</f>
        <v>552.09505000000024</v>
      </c>
      <c r="J2501" s="33">
        <f t="shared" si="157"/>
        <v>-6.3624500000003081</v>
      </c>
      <c r="K2501" s="34">
        <f t="shared" si="158"/>
        <v>-3.14218869645011E-3</v>
      </c>
      <c r="L2501" s="47"/>
    </row>
    <row r="2502" spans="1:12" x14ac:dyDescent="0.25">
      <c r="A2502" s="73" t="s">
        <v>108</v>
      </c>
      <c r="B2502" s="74" t="s">
        <v>119</v>
      </c>
      <c r="C2502" s="75">
        <v>45365.333333333336</v>
      </c>
      <c r="D2502" s="74">
        <v>0.78349999999999997</v>
      </c>
      <c r="E2502" s="76">
        <v>42872</v>
      </c>
      <c r="F2502" s="77">
        <v>6.7094999999999994</v>
      </c>
      <c r="G2502" s="31">
        <f t="shared" si="159"/>
        <v>0.67094999999999994</v>
      </c>
      <c r="H2502" s="32">
        <f t="shared" si="156"/>
        <v>546.40354999999988</v>
      </c>
      <c r="I2502" s="32">
        <f>MAX($H$19:H2502)</f>
        <v>552.09505000000024</v>
      </c>
      <c r="J2502" s="33">
        <f t="shared" si="157"/>
        <v>-5.6915000000003602</v>
      </c>
      <c r="K2502" s="34">
        <f t="shared" si="158"/>
        <v>1.2294482682544405E-3</v>
      </c>
      <c r="L2502" s="47"/>
    </row>
    <row r="2503" spans="1:12" x14ac:dyDescent="0.25">
      <c r="A2503" s="73" t="s">
        <v>111</v>
      </c>
      <c r="B2503" s="74" t="s">
        <v>119</v>
      </c>
      <c r="C2503" s="75">
        <v>45365.416666666664</v>
      </c>
      <c r="D2503" s="74">
        <v>21.13</v>
      </c>
      <c r="E2503" s="76"/>
      <c r="F2503" s="77">
        <v>6.6670000000000007</v>
      </c>
      <c r="G2503" s="31">
        <f t="shared" si="159"/>
        <v>0.66670000000000007</v>
      </c>
      <c r="H2503" s="32">
        <f t="shared" si="156"/>
        <v>547.07024999999987</v>
      </c>
      <c r="I2503" s="32">
        <f>MAX($H$19:H2503)</f>
        <v>552.09505000000024</v>
      </c>
      <c r="J2503" s="33">
        <f t="shared" si="157"/>
        <v>-5.0248000000003685</v>
      </c>
      <c r="K2503" s="34">
        <f t="shared" si="158"/>
        <v>1.2201604473469629E-3</v>
      </c>
      <c r="L2503" s="47"/>
    </row>
    <row r="2504" spans="1:12" x14ac:dyDescent="0.25">
      <c r="A2504" s="73" t="s">
        <v>109</v>
      </c>
      <c r="B2504" s="74" t="s">
        <v>120</v>
      </c>
      <c r="C2504" s="75">
        <v>45365.583333333336</v>
      </c>
      <c r="D2504" s="74"/>
      <c r="E2504" s="76"/>
      <c r="F2504" s="77">
        <v>16.803000000000001</v>
      </c>
      <c r="G2504" s="31">
        <f t="shared" si="159"/>
        <v>1.6803000000000001</v>
      </c>
      <c r="H2504" s="32">
        <f t="shared" si="156"/>
        <v>548.75054999999986</v>
      </c>
      <c r="I2504" s="32">
        <f>MAX($H$19:H2504)</f>
        <v>552.09505000000024</v>
      </c>
      <c r="J2504" s="33">
        <f t="shared" si="157"/>
        <v>-3.3445000000003802</v>
      </c>
      <c r="K2504" s="34">
        <f t="shared" si="158"/>
        <v>3.0714519753176628E-3</v>
      </c>
      <c r="L2504" s="47"/>
    </row>
    <row r="2505" spans="1:12" x14ac:dyDescent="0.25">
      <c r="A2505" s="73" t="s">
        <v>108</v>
      </c>
      <c r="B2505" s="74" t="s">
        <v>120</v>
      </c>
      <c r="C2505" s="75">
        <v>45365.666666666664</v>
      </c>
      <c r="D2505" s="74">
        <v>0.74780000000000002</v>
      </c>
      <c r="E2505" s="76">
        <v>31715</v>
      </c>
      <c r="F2505" s="77">
        <v>6.7615999999999996</v>
      </c>
      <c r="G2505" s="31">
        <f t="shared" si="159"/>
        <v>0.67615999999999998</v>
      </c>
      <c r="H2505" s="32">
        <f t="shared" si="156"/>
        <v>549.42670999999984</v>
      </c>
      <c r="I2505" s="32">
        <f>MAX($H$19:H2505)</f>
        <v>552.09505000000024</v>
      </c>
      <c r="J2505" s="33">
        <f t="shared" si="157"/>
        <v>-2.6683400000003985</v>
      </c>
      <c r="K2505" s="34">
        <f t="shared" si="158"/>
        <v>1.2321809973583342E-3</v>
      </c>
      <c r="L2505" s="47"/>
    </row>
    <row r="2506" spans="1:12" x14ac:dyDescent="0.25">
      <c r="A2506" s="73" t="s">
        <v>108</v>
      </c>
      <c r="B2506" s="74" t="s">
        <v>120</v>
      </c>
      <c r="C2506" s="75">
        <v>45367.833333333336</v>
      </c>
      <c r="D2506" s="74">
        <v>0.66659999999999997</v>
      </c>
      <c r="E2506" s="76">
        <v>32441</v>
      </c>
      <c r="F2506" s="77">
        <v>6.7314999999999996</v>
      </c>
      <c r="G2506" s="31">
        <f t="shared" si="159"/>
        <v>0.67315000000000003</v>
      </c>
      <c r="H2506" s="32">
        <f t="shared" si="156"/>
        <v>550.09985999999981</v>
      </c>
      <c r="I2506" s="32">
        <f>MAX($H$19:H2506)</f>
        <v>552.09505000000024</v>
      </c>
      <c r="J2506" s="33">
        <f t="shared" si="157"/>
        <v>-1.9951900000004343</v>
      </c>
      <c r="K2506" s="34">
        <f t="shared" si="158"/>
        <v>1.2251861581318302E-3</v>
      </c>
      <c r="L2506" s="47"/>
    </row>
    <row r="2507" spans="1:12" x14ac:dyDescent="0.25">
      <c r="A2507" s="73" t="s">
        <v>112</v>
      </c>
      <c r="B2507" s="74" t="s">
        <v>120</v>
      </c>
      <c r="C2507" s="75">
        <v>45367.833333333336</v>
      </c>
      <c r="D2507" s="74"/>
      <c r="E2507" s="76"/>
      <c r="F2507" s="77">
        <v>6.6890000000000001</v>
      </c>
      <c r="G2507" s="31">
        <f t="shared" si="159"/>
        <v>0.66890000000000005</v>
      </c>
      <c r="H2507" s="32">
        <f t="shared" si="156"/>
        <v>550.76875999999982</v>
      </c>
      <c r="I2507" s="32">
        <f>MAX($H$19:H2507)</f>
        <v>552.09505000000024</v>
      </c>
      <c r="J2507" s="33">
        <f t="shared" si="157"/>
        <v>-1.3262900000004265</v>
      </c>
      <c r="K2507" s="34">
        <f t="shared" si="158"/>
        <v>1.215961043873115E-3</v>
      </c>
      <c r="L2507" s="47"/>
    </row>
    <row r="2508" spans="1:12" x14ac:dyDescent="0.25">
      <c r="A2508" s="73" t="s">
        <v>113</v>
      </c>
      <c r="B2508" s="74" t="s">
        <v>120</v>
      </c>
      <c r="C2508" s="75">
        <v>45367.833333333336</v>
      </c>
      <c r="D2508" s="74">
        <v>0.60719999999999996</v>
      </c>
      <c r="E2508" s="76"/>
      <c r="F2508" s="77">
        <v>6.7456999999999994</v>
      </c>
      <c r="G2508" s="31">
        <f t="shared" si="159"/>
        <v>0.67457</v>
      </c>
      <c r="H2508" s="32">
        <f t="shared" si="156"/>
        <v>551.44332999999983</v>
      </c>
      <c r="I2508" s="32">
        <f>MAX($H$19:H2508)</f>
        <v>552.09505000000024</v>
      </c>
      <c r="J2508" s="33">
        <f t="shared" si="157"/>
        <v>-0.65172000000040953</v>
      </c>
      <c r="K2508" s="34">
        <f t="shared" si="158"/>
        <v>1.2247789798389697E-3</v>
      </c>
      <c r="L2508" s="47"/>
    </row>
    <row r="2509" spans="1:12" x14ac:dyDescent="0.25">
      <c r="A2509" s="73" t="s">
        <v>109</v>
      </c>
      <c r="B2509" s="74" t="s">
        <v>120</v>
      </c>
      <c r="C2509" s="75">
        <v>45367.916666666664</v>
      </c>
      <c r="D2509" s="74"/>
      <c r="E2509" s="76"/>
      <c r="F2509" s="77">
        <v>6.6665999999999999</v>
      </c>
      <c r="G2509" s="31">
        <f t="shared" si="159"/>
        <v>0.66666000000000003</v>
      </c>
      <c r="H2509" s="32">
        <f t="shared" si="156"/>
        <v>552.10998999999981</v>
      </c>
      <c r="I2509" s="32">
        <f>MAX($H$19:H2509)</f>
        <v>552.10998999999981</v>
      </c>
      <c r="J2509" s="33">
        <f t="shared" si="157"/>
        <v>0</v>
      </c>
      <c r="K2509" s="34">
        <f t="shared" si="158"/>
        <v>1.2089365556384735E-3</v>
      </c>
      <c r="L2509" s="47"/>
    </row>
    <row r="2510" spans="1:12" x14ac:dyDescent="0.25">
      <c r="A2510" s="73" t="s">
        <v>110</v>
      </c>
      <c r="B2510" s="74" t="s">
        <v>120</v>
      </c>
      <c r="C2510" s="75">
        <v>45367.916666666664</v>
      </c>
      <c r="D2510" s="74">
        <v>3556.59</v>
      </c>
      <c r="E2510" s="76"/>
      <c r="F2510" s="77">
        <v>6.6689999999999996</v>
      </c>
      <c r="G2510" s="31">
        <f t="shared" si="159"/>
        <v>0.66690000000000005</v>
      </c>
      <c r="H2510" s="32">
        <f t="shared" si="156"/>
        <v>552.77688999999987</v>
      </c>
      <c r="I2510" s="32">
        <f>MAX($H$19:H2510)</f>
        <v>552.77688999999987</v>
      </c>
      <c r="J2510" s="33">
        <f t="shared" si="157"/>
        <v>0</v>
      </c>
      <c r="K2510" s="34">
        <f t="shared" si="158"/>
        <v>1.2079114887959541E-3</v>
      </c>
      <c r="L2510" s="47"/>
    </row>
    <row r="2511" spans="1:12" x14ac:dyDescent="0.25">
      <c r="A2511" s="73" t="s">
        <v>113</v>
      </c>
      <c r="B2511" s="74" t="s">
        <v>120</v>
      </c>
      <c r="C2511" s="75">
        <v>45369.583333333336</v>
      </c>
      <c r="D2511" s="74">
        <v>0.60229999999999995</v>
      </c>
      <c r="E2511" s="76"/>
      <c r="F2511" s="77">
        <v>-20.128</v>
      </c>
      <c r="G2511" s="31">
        <f t="shared" si="159"/>
        <v>-2.0127999999999999</v>
      </c>
      <c r="H2511" s="32">
        <f t="shared" si="156"/>
        <v>550.7640899999999</v>
      </c>
      <c r="I2511" s="32">
        <f>MAX($H$19:H2511)</f>
        <v>552.77688999999987</v>
      </c>
      <c r="J2511" s="33">
        <f t="shared" si="157"/>
        <v>-2.0127999999999702</v>
      </c>
      <c r="K2511" s="34">
        <f t="shared" si="158"/>
        <v>-3.6412520791163638E-3</v>
      </c>
      <c r="L2511" s="47"/>
    </row>
    <row r="2512" spans="1:12" x14ac:dyDescent="0.25">
      <c r="A2512" s="73" t="s">
        <v>112</v>
      </c>
      <c r="B2512" s="74" t="s">
        <v>120</v>
      </c>
      <c r="C2512" s="75">
        <v>45369.75</v>
      </c>
      <c r="D2512" s="74"/>
      <c r="E2512" s="76"/>
      <c r="F2512" s="77">
        <v>21.950099999999999</v>
      </c>
      <c r="G2512" s="31">
        <f t="shared" si="159"/>
        <v>2.1950099999999999</v>
      </c>
      <c r="H2512" s="32">
        <f t="shared" si="156"/>
        <v>552.95909999999992</v>
      </c>
      <c r="I2512" s="32">
        <f>MAX($H$19:H2512)</f>
        <v>552.95909999999992</v>
      </c>
      <c r="J2512" s="33">
        <f t="shared" si="157"/>
        <v>0</v>
      </c>
      <c r="K2512" s="34">
        <f t="shared" si="158"/>
        <v>3.9853905507891696E-3</v>
      </c>
      <c r="L2512" s="47"/>
    </row>
    <row r="2513" spans="1:12" x14ac:dyDescent="0.25">
      <c r="A2513" s="73" t="s">
        <v>108</v>
      </c>
      <c r="B2513" s="74" t="s">
        <v>120</v>
      </c>
      <c r="C2513" s="75">
        <v>45369.833333333336</v>
      </c>
      <c r="D2513" s="74">
        <v>0.64849999999999997</v>
      </c>
      <c r="E2513" s="76">
        <v>36114</v>
      </c>
      <c r="F2513" s="77">
        <v>18.584299999999999</v>
      </c>
      <c r="G2513" s="31">
        <f t="shared" si="159"/>
        <v>1.85843</v>
      </c>
      <c r="H2513" s="32">
        <f t="shared" si="156"/>
        <v>554.81752999999992</v>
      </c>
      <c r="I2513" s="32">
        <f>MAX($H$19:H2513)</f>
        <v>554.81752999999992</v>
      </c>
      <c r="J2513" s="33">
        <f t="shared" si="157"/>
        <v>0</v>
      </c>
      <c r="K2513" s="34">
        <f t="shared" si="158"/>
        <v>3.3608814829162448E-3</v>
      </c>
      <c r="L2513" s="47"/>
    </row>
    <row r="2514" spans="1:12" x14ac:dyDescent="0.25">
      <c r="A2514" s="73" t="s">
        <v>113</v>
      </c>
      <c r="B2514" s="74" t="s">
        <v>119</v>
      </c>
      <c r="C2514" s="75">
        <v>45370</v>
      </c>
      <c r="D2514" s="74">
        <v>0.64470000000000005</v>
      </c>
      <c r="E2514" s="76"/>
      <c r="F2514" s="77">
        <v>-20.060600000000001</v>
      </c>
      <c r="G2514" s="31">
        <f t="shared" si="159"/>
        <v>-2.0060600000000002</v>
      </c>
      <c r="H2514" s="32">
        <f t="shared" si="156"/>
        <v>552.81146999999987</v>
      </c>
      <c r="I2514" s="32">
        <f>MAX($H$19:H2514)</f>
        <v>554.81752999999992</v>
      </c>
      <c r="J2514" s="33">
        <f t="shared" si="157"/>
        <v>-2.0060600000000477</v>
      </c>
      <c r="K2514" s="34">
        <f t="shared" si="158"/>
        <v>-3.6157112771834088E-3</v>
      </c>
      <c r="L2514" s="47"/>
    </row>
    <row r="2515" spans="1:12" x14ac:dyDescent="0.25">
      <c r="A2515" s="73" t="s">
        <v>109</v>
      </c>
      <c r="B2515" s="74" t="s">
        <v>120</v>
      </c>
      <c r="C2515" s="75">
        <v>45370.083333333336</v>
      </c>
      <c r="D2515" s="74"/>
      <c r="E2515" s="76"/>
      <c r="F2515" s="77">
        <v>13.3771</v>
      </c>
      <c r="G2515" s="31">
        <f t="shared" si="159"/>
        <v>1.3377100000000002</v>
      </c>
      <c r="H2515" s="32">
        <f t="shared" si="156"/>
        <v>554.14917999999989</v>
      </c>
      <c r="I2515" s="32">
        <f>MAX($H$19:H2515)</f>
        <v>554.81752999999992</v>
      </c>
      <c r="J2515" s="33">
        <f t="shared" si="157"/>
        <v>-0.6683500000000322</v>
      </c>
      <c r="K2515" s="34">
        <f t="shared" si="158"/>
        <v>2.4198303989604319E-3</v>
      </c>
      <c r="L2515" s="47"/>
    </row>
    <row r="2516" spans="1:12" x14ac:dyDescent="0.25">
      <c r="A2516" s="73" t="s">
        <v>113</v>
      </c>
      <c r="B2516" s="74" t="s">
        <v>120</v>
      </c>
      <c r="C2516" s="75">
        <v>45370.416666666664</v>
      </c>
      <c r="D2516" s="74">
        <v>0.5897</v>
      </c>
      <c r="E2516" s="76">
        <v>37601</v>
      </c>
      <c r="F2516" s="77">
        <v>-8.0465999999999998</v>
      </c>
      <c r="G2516" s="31">
        <f t="shared" si="159"/>
        <v>-0.80466000000000004</v>
      </c>
      <c r="H2516" s="32">
        <f t="shared" si="156"/>
        <v>553.34451999999987</v>
      </c>
      <c r="I2516" s="32">
        <f>MAX($H$19:H2516)</f>
        <v>554.81752999999992</v>
      </c>
      <c r="J2516" s="33">
        <f t="shared" si="157"/>
        <v>-1.4730100000000448</v>
      </c>
      <c r="K2516" s="34">
        <f t="shared" si="158"/>
        <v>-1.4520638648243267E-3</v>
      </c>
      <c r="L2516" s="47"/>
    </row>
    <row r="2517" spans="1:12" x14ac:dyDescent="0.25">
      <c r="A2517" s="73" t="s">
        <v>108</v>
      </c>
      <c r="B2517" s="74" t="s">
        <v>120</v>
      </c>
      <c r="C2517" s="75">
        <v>45373.583333333336</v>
      </c>
      <c r="D2517" s="74">
        <v>0.60519999999999996</v>
      </c>
      <c r="E2517" s="76">
        <v>46652</v>
      </c>
      <c r="F2517" s="77">
        <v>-14.648800000000001</v>
      </c>
      <c r="G2517" s="31">
        <f t="shared" si="159"/>
        <v>-1.4648800000000002</v>
      </c>
      <c r="H2517" s="32">
        <f t="shared" si="156"/>
        <v>551.87963999999988</v>
      </c>
      <c r="I2517" s="32">
        <f>MAX($H$19:H2517)</f>
        <v>554.81752999999992</v>
      </c>
      <c r="J2517" s="33">
        <f t="shared" si="157"/>
        <v>-2.9378900000000385</v>
      </c>
      <c r="K2517" s="34">
        <f t="shared" si="158"/>
        <v>-2.6473199734587949E-3</v>
      </c>
      <c r="L2517" s="47"/>
    </row>
    <row r="2518" spans="1:12" x14ac:dyDescent="0.25">
      <c r="A2518" s="73" t="s">
        <v>112</v>
      </c>
      <c r="B2518" s="74" t="s">
        <v>120</v>
      </c>
      <c r="C2518" s="75">
        <v>45373.583333333336</v>
      </c>
      <c r="D2518" s="74"/>
      <c r="E2518" s="76"/>
      <c r="F2518" s="77">
        <v>-9.9141999999999992</v>
      </c>
      <c r="G2518" s="31">
        <f t="shared" si="159"/>
        <v>-0.99141999999999997</v>
      </c>
      <c r="H2518" s="32">
        <f t="shared" si="156"/>
        <v>550.88821999999993</v>
      </c>
      <c r="I2518" s="32">
        <f>MAX($H$19:H2518)</f>
        <v>554.81752999999992</v>
      </c>
      <c r="J2518" s="33">
        <f t="shared" si="157"/>
        <v>-3.9293099999999868</v>
      </c>
      <c r="K2518" s="34">
        <f t="shared" si="158"/>
        <v>-1.7964424271929014E-3</v>
      </c>
      <c r="L2518" s="47"/>
    </row>
    <row r="2519" spans="1:12" x14ac:dyDescent="0.25">
      <c r="A2519" s="73" t="s">
        <v>113</v>
      </c>
      <c r="B2519" s="74" t="s">
        <v>119</v>
      </c>
      <c r="C2519" s="75">
        <v>45374.666666666664</v>
      </c>
      <c r="D2519" s="74">
        <v>0.62790000000000001</v>
      </c>
      <c r="E2519" s="76"/>
      <c r="F2519" s="77">
        <v>-16.750999999999998</v>
      </c>
      <c r="G2519" s="31">
        <f t="shared" si="159"/>
        <v>-1.6750999999999998</v>
      </c>
      <c r="H2519" s="32">
        <f t="shared" si="156"/>
        <v>549.21311999999989</v>
      </c>
      <c r="I2519" s="32">
        <f>MAX($H$19:H2519)</f>
        <v>554.81752999999992</v>
      </c>
      <c r="J2519" s="33">
        <f t="shared" si="157"/>
        <v>-5.6044100000000299</v>
      </c>
      <c r="K2519" s="34">
        <f t="shared" si="158"/>
        <v>-3.0407257573960011E-3</v>
      </c>
      <c r="L2519" s="47"/>
    </row>
    <row r="2520" spans="1:12" x14ac:dyDescent="0.25">
      <c r="A2520" s="73" t="s">
        <v>111</v>
      </c>
      <c r="B2520" s="74" t="s">
        <v>120</v>
      </c>
      <c r="C2520" s="75">
        <v>45380</v>
      </c>
      <c r="D2520" s="74">
        <v>19.14</v>
      </c>
      <c r="E2520" s="76"/>
      <c r="F2520" s="77">
        <v>6.6752000000000002</v>
      </c>
      <c r="G2520" s="31">
        <f t="shared" si="159"/>
        <v>0.66752000000000011</v>
      </c>
      <c r="H2520" s="32">
        <f t="shared" si="156"/>
        <v>549.88063999999986</v>
      </c>
      <c r="I2520" s="32">
        <f>MAX($H$19:H2520)</f>
        <v>554.81752999999992</v>
      </c>
      <c r="J2520" s="33">
        <f t="shared" si="157"/>
        <v>-4.9368900000000622</v>
      </c>
      <c r="K2520" s="34">
        <f t="shared" si="158"/>
        <v>1.2154116056075637E-3</v>
      </c>
      <c r="L2520" s="47"/>
    </row>
    <row r="2521" spans="1:12" x14ac:dyDescent="0.25">
      <c r="A2521" s="73" t="s">
        <v>108</v>
      </c>
      <c r="B2521" s="74" t="s">
        <v>120</v>
      </c>
      <c r="C2521" s="75">
        <v>45380.333333333336</v>
      </c>
      <c r="D2521" s="74">
        <v>0.63770000000000004</v>
      </c>
      <c r="E2521" s="76">
        <v>75329</v>
      </c>
      <c r="F2521" s="77">
        <v>-20.158000000000001</v>
      </c>
      <c r="G2521" s="31">
        <f t="shared" si="159"/>
        <v>-2.0158</v>
      </c>
      <c r="H2521" s="32">
        <f t="shared" ref="H2521:H2584" si="160">(H2520+G2521)</f>
        <v>547.86483999999984</v>
      </c>
      <c r="I2521" s="32">
        <f>MAX($H$19:H2521)</f>
        <v>554.81752999999992</v>
      </c>
      <c r="J2521" s="33">
        <f t="shared" ref="J2521:J2584" si="161">(H2521-I2521)</f>
        <v>-6.9526900000000751</v>
      </c>
      <c r="K2521" s="34">
        <f t="shared" si="158"/>
        <v>-3.6658864731080598E-3</v>
      </c>
      <c r="L2521" s="47"/>
    </row>
    <row r="2522" spans="1:12" x14ac:dyDescent="0.25">
      <c r="A2522" s="73" t="s">
        <v>113</v>
      </c>
      <c r="B2522" s="74" t="s">
        <v>120</v>
      </c>
      <c r="C2522" s="75">
        <v>45380.333333333336</v>
      </c>
      <c r="D2522" s="74">
        <v>0.61050000000000004</v>
      </c>
      <c r="E2522" s="76">
        <v>92980</v>
      </c>
      <c r="F2522" s="77">
        <v>-19.8978</v>
      </c>
      <c r="G2522" s="31">
        <f t="shared" si="159"/>
        <v>-1.9897800000000001</v>
      </c>
      <c r="H2522" s="32">
        <f t="shared" si="160"/>
        <v>545.87505999999985</v>
      </c>
      <c r="I2522" s="32">
        <f>MAX($H$19:H2522)</f>
        <v>554.81752999999992</v>
      </c>
      <c r="J2522" s="33">
        <f t="shared" si="161"/>
        <v>-8.9424700000000712</v>
      </c>
      <c r="K2522" s="34">
        <f t="shared" si="158"/>
        <v>-3.6318811771165471E-3</v>
      </c>
      <c r="L2522" s="47"/>
    </row>
    <row r="2523" spans="1:12" x14ac:dyDescent="0.25">
      <c r="A2523" s="73" t="s">
        <v>110</v>
      </c>
      <c r="B2523" s="74" t="s">
        <v>120</v>
      </c>
      <c r="C2523" s="75">
        <v>45380.416666666664</v>
      </c>
      <c r="D2523" s="74">
        <v>3533.3</v>
      </c>
      <c r="E2523" s="76"/>
      <c r="F2523" s="77">
        <v>13.361400000000001</v>
      </c>
      <c r="G2523" s="31">
        <f t="shared" si="159"/>
        <v>1.3361400000000003</v>
      </c>
      <c r="H2523" s="32">
        <f t="shared" si="160"/>
        <v>547.21119999999985</v>
      </c>
      <c r="I2523" s="32">
        <f>MAX($H$19:H2523)</f>
        <v>554.81752999999992</v>
      </c>
      <c r="J2523" s="33">
        <f t="shared" si="161"/>
        <v>-7.6063300000000709</v>
      </c>
      <c r="K2523" s="34">
        <f t="shared" si="158"/>
        <v>2.4477029597211875E-3</v>
      </c>
      <c r="L2523" s="47"/>
    </row>
    <row r="2524" spans="1:12" x14ac:dyDescent="0.25">
      <c r="A2524" s="73" t="s">
        <v>108</v>
      </c>
      <c r="B2524" s="74" t="s">
        <v>119</v>
      </c>
      <c r="C2524" s="75">
        <v>45380.583333333336</v>
      </c>
      <c r="D2524" s="74">
        <v>0.66010000000000002</v>
      </c>
      <c r="E2524" s="76">
        <v>69662</v>
      </c>
      <c r="F2524" s="77">
        <v>-20.1462</v>
      </c>
      <c r="G2524" s="31">
        <f t="shared" si="159"/>
        <v>-2.0146200000000003</v>
      </c>
      <c r="H2524" s="32">
        <f t="shared" si="160"/>
        <v>545.19657999999981</v>
      </c>
      <c r="I2524" s="32">
        <f>MAX($H$19:H2524)</f>
        <v>554.81752999999992</v>
      </c>
      <c r="J2524" s="33">
        <f t="shared" si="161"/>
        <v>-9.6209500000001071</v>
      </c>
      <c r="K2524" s="34">
        <f t="shared" ref="K2524:K2587" si="162">(H2524/H2523)-1</f>
        <v>-3.6816132418342473E-3</v>
      </c>
      <c r="L2524" s="47"/>
    </row>
    <row r="2525" spans="1:12" x14ac:dyDescent="0.25">
      <c r="A2525" s="73" t="s">
        <v>113</v>
      </c>
      <c r="B2525" s="74" t="s">
        <v>119</v>
      </c>
      <c r="C2525" s="75">
        <v>45380.583333333336</v>
      </c>
      <c r="D2525" s="74">
        <v>0.62860000000000005</v>
      </c>
      <c r="E2525" s="76"/>
      <c r="F2525" s="77">
        <v>3.2230999999999996</v>
      </c>
      <c r="G2525" s="31">
        <f t="shared" si="159"/>
        <v>0.32230999999999999</v>
      </c>
      <c r="H2525" s="32">
        <f t="shared" si="160"/>
        <v>545.51888999999983</v>
      </c>
      <c r="I2525" s="32">
        <f>MAX($H$19:H2525)</f>
        <v>554.81752999999992</v>
      </c>
      <c r="J2525" s="33">
        <f t="shared" si="161"/>
        <v>-9.2986400000000913</v>
      </c>
      <c r="K2525" s="34">
        <f t="shared" si="162"/>
        <v>5.9118125796020493E-4</v>
      </c>
      <c r="L2525" s="47"/>
    </row>
    <row r="2526" spans="1:12" x14ac:dyDescent="0.25">
      <c r="A2526" s="73" t="s">
        <v>110</v>
      </c>
      <c r="B2526" s="74" t="s">
        <v>119</v>
      </c>
      <c r="C2526" s="75">
        <v>45381.5</v>
      </c>
      <c r="D2526" s="74">
        <v>3561.98</v>
      </c>
      <c r="E2526" s="76"/>
      <c r="F2526" s="77">
        <v>-20.001199999999997</v>
      </c>
      <c r="G2526" s="31">
        <f t="shared" si="159"/>
        <v>-2.0001199999999999</v>
      </c>
      <c r="H2526" s="32">
        <f t="shared" si="160"/>
        <v>543.51876999999979</v>
      </c>
      <c r="I2526" s="32">
        <f>MAX($H$19:H2526)</f>
        <v>554.81752999999992</v>
      </c>
      <c r="J2526" s="33">
        <f t="shared" si="161"/>
        <v>-11.298760000000129</v>
      </c>
      <c r="K2526" s="34">
        <f t="shared" si="162"/>
        <v>-3.6664541534024986E-3</v>
      </c>
      <c r="L2526" s="47"/>
    </row>
    <row r="2527" spans="1:12" x14ac:dyDescent="0.25">
      <c r="A2527" s="73" t="s">
        <v>112</v>
      </c>
      <c r="B2527" s="74" t="s">
        <v>119</v>
      </c>
      <c r="C2527" s="75">
        <v>45382.333333333336</v>
      </c>
      <c r="D2527" s="74"/>
      <c r="E2527" s="76"/>
      <c r="F2527" s="77">
        <v>-20.0062</v>
      </c>
      <c r="G2527" s="31">
        <f t="shared" si="159"/>
        <v>-2.0006200000000001</v>
      </c>
      <c r="H2527" s="32">
        <f t="shared" si="160"/>
        <v>541.51814999999976</v>
      </c>
      <c r="I2527" s="32">
        <f>MAX($H$19:H2527)</f>
        <v>554.81752999999992</v>
      </c>
      <c r="J2527" s="33">
        <f t="shared" si="161"/>
        <v>-13.299380000000156</v>
      </c>
      <c r="K2527" s="34">
        <f t="shared" si="162"/>
        <v>-3.6808664399944346E-3</v>
      </c>
      <c r="L2527" s="47"/>
    </row>
    <row r="2528" spans="1:12" x14ac:dyDescent="0.25">
      <c r="A2528" s="73" t="s">
        <v>109</v>
      </c>
      <c r="B2528" s="74" t="s">
        <v>120</v>
      </c>
      <c r="C2528" s="75">
        <v>45383.25</v>
      </c>
      <c r="D2528" s="74"/>
      <c r="E2528" s="76"/>
      <c r="F2528" s="77">
        <v>-20.011199999999999</v>
      </c>
      <c r="G2528" s="31">
        <f t="shared" si="159"/>
        <v>-2.0011199999999998</v>
      </c>
      <c r="H2528" s="32">
        <f t="shared" si="160"/>
        <v>539.51702999999975</v>
      </c>
      <c r="I2528" s="32">
        <f>MAX($H$19:H2528)</f>
        <v>554.81752999999992</v>
      </c>
      <c r="J2528" s="33">
        <f t="shared" si="161"/>
        <v>-15.30050000000017</v>
      </c>
      <c r="K2528" s="34">
        <f t="shared" si="162"/>
        <v>-3.6953886033183059E-3</v>
      </c>
      <c r="L2528" s="47"/>
    </row>
    <row r="2529" spans="1:12" x14ac:dyDescent="0.25">
      <c r="A2529" s="73" t="s">
        <v>110</v>
      </c>
      <c r="B2529" s="74" t="s">
        <v>120</v>
      </c>
      <c r="C2529" s="75">
        <v>45383.25</v>
      </c>
      <c r="D2529" s="74">
        <v>3511.16</v>
      </c>
      <c r="E2529" s="76"/>
      <c r="F2529" s="77">
        <v>-20.020799999999998</v>
      </c>
      <c r="G2529" s="31">
        <f t="shared" si="159"/>
        <v>-2.0020799999999999</v>
      </c>
      <c r="H2529" s="32">
        <f t="shared" si="160"/>
        <v>537.51494999999977</v>
      </c>
      <c r="I2529" s="32">
        <f>MAX($H$19:H2529)</f>
        <v>554.81752999999992</v>
      </c>
      <c r="J2529" s="33">
        <f t="shared" si="161"/>
        <v>-17.302580000000148</v>
      </c>
      <c r="K2529" s="34">
        <f t="shared" si="162"/>
        <v>-3.710874520494678E-3</v>
      </c>
      <c r="L2529" s="47"/>
    </row>
    <row r="2530" spans="1:12" x14ac:dyDescent="0.25">
      <c r="A2530" s="73" t="s">
        <v>111</v>
      </c>
      <c r="B2530" s="74" t="s">
        <v>120</v>
      </c>
      <c r="C2530" s="75">
        <v>45383.25</v>
      </c>
      <c r="D2530" s="74">
        <v>18.37</v>
      </c>
      <c r="E2530" s="76"/>
      <c r="F2530" s="77">
        <v>8.1843000000000004</v>
      </c>
      <c r="G2530" s="31">
        <f t="shared" si="159"/>
        <v>0.8184300000000001</v>
      </c>
      <c r="H2530" s="32">
        <f t="shared" si="160"/>
        <v>538.33337999999981</v>
      </c>
      <c r="I2530" s="32">
        <f>MAX($H$19:H2530)</f>
        <v>554.81752999999992</v>
      </c>
      <c r="J2530" s="33">
        <f t="shared" si="161"/>
        <v>-16.484150000000113</v>
      </c>
      <c r="K2530" s="34">
        <f t="shared" si="162"/>
        <v>1.5226181150869156E-3</v>
      </c>
      <c r="L2530" s="47"/>
    </row>
    <row r="2531" spans="1:12" x14ac:dyDescent="0.25">
      <c r="A2531" s="73" t="s">
        <v>112</v>
      </c>
      <c r="B2531" s="74" t="s">
        <v>120</v>
      </c>
      <c r="C2531" s="75">
        <v>45383.25</v>
      </c>
      <c r="D2531" s="74"/>
      <c r="E2531" s="76"/>
      <c r="F2531" s="77">
        <v>-20.005800000000001</v>
      </c>
      <c r="G2531" s="31">
        <f t="shared" si="159"/>
        <v>-2.0005800000000002</v>
      </c>
      <c r="H2531" s="32">
        <f t="shared" si="160"/>
        <v>536.33279999999979</v>
      </c>
      <c r="I2531" s="32">
        <f>MAX($H$19:H2531)</f>
        <v>554.81752999999992</v>
      </c>
      <c r="J2531" s="33">
        <f t="shared" si="161"/>
        <v>-18.484730000000127</v>
      </c>
      <c r="K2531" s="34">
        <f t="shared" si="162"/>
        <v>-3.7162473558671749E-3</v>
      </c>
      <c r="L2531" s="47"/>
    </row>
    <row r="2532" spans="1:12" x14ac:dyDescent="0.25">
      <c r="A2532" s="73" t="s">
        <v>113</v>
      </c>
      <c r="B2532" s="74" t="s">
        <v>120</v>
      </c>
      <c r="C2532" s="75">
        <v>45383.25</v>
      </c>
      <c r="D2532" s="74">
        <v>0.6069</v>
      </c>
      <c r="E2532" s="76"/>
      <c r="F2532" s="77">
        <v>6.7796000000000003</v>
      </c>
      <c r="G2532" s="31">
        <f t="shared" si="159"/>
        <v>0.67796000000000012</v>
      </c>
      <c r="H2532" s="32">
        <f t="shared" si="160"/>
        <v>537.01075999999978</v>
      </c>
      <c r="I2532" s="32">
        <f>MAX($H$19:H2532)</f>
        <v>554.81752999999992</v>
      </c>
      <c r="J2532" s="33">
        <f t="shared" si="161"/>
        <v>-17.806770000000142</v>
      </c>
      <c r="K2532" s="34">
        <f t="shared" si="162"/>
        <v>1.2640658934153226E-3</v>
      </c>
      <c r="L2532" s="47"/>
    </row>
    <row r="2533" spans="1:12" x14ac:dyDescent="0.25">
      <c r="A2533" s="73" t="s">
        <v>113</v>
      </c>
      <c r="B2533" s="74" t="s">
        <v>120</v>
      </c>
      <c r="C2533" s="75">
        <v>45384.416666666664</v>
      </c>
      <c r="D2533" s="74">
        <v>0.58930000000000005</v>
      </c>
      <c r="E2533" s="76">
        <v>71225</v>
      </c>
      <c r="F2533" s="77">
        <v>6.7663000000000002</v>
      </c>
      <c r="G2533" s="31">
        <f t="shared" si="159"/>
        <v>0.67663000000000006</v>
      </c>
      <c r="H2533" s="32">
        <f t="shared" si="160"/>
        <v>537.68738999999982</v>
      </c>
      <c r="I2533" s="32">
        <f>MAX($H$19:H2533)</f>
        <v>554.81752999999992</v>
      </c>
      <c r="J2533" s="33">
        <f t="shared" si="161"/>
        <v>-17.130140000000097</v>
      </c>
      <c r="K2533" s="34">
        <f t="shared" si="162"/>
        <v>1.2599933751793468E-3</v>
      </c>
      <c r="L2533" s="47"/>
    </row>
    <row r="2534" spans="1:12" x14ac:dyDescent="0.25">
      <c r="A2534" s="73" t="s">
        <v>111</v>
      </c>
      <c r="B2534" s="74" t="s">
        <v>120</v>
      </c>
      <c r="C2534" s="75">
        <v>45385.916666666664</v>
      </c>
      <c r="D2534" s="74">
        <v>17.579999999999998</v>
      </c>
      <c r="E2534" s="76"/>
      <c r="F2534" s="77">
        <v>-13.8818</v>
      </c>
      <c r="G2534" s="31">
        <f t="shared" si="159"/>
        <v>-1.3881800000000002</v>
      </c>
      <c r="H2534" s="32">
        <f t="shared" si="160"/>
        <v>536.29920999999979</v>
      </c>
      <c r="I2534" s="32">
        <f>MAX($H$19:H2534)</f>
        <v>554.81752999999992</v>
      </c>
      <c r="J2534" s="33">
        <f t="shared" si="161"/>
        <v>-18.518320000000131</v>
      </c>
      <c r="K2534" s="34">
        <f t="shared" si="162"/>
        <v>-2.5817603793907296E-3</v>
      </c>
      <c r="L2534" s="47"/>
    </row>
    <row r="2535" spans="1:12" x14ac:dyDescent="0.25">
      <c r="A2535" s="73" t="s">
        <v>113</v>
      </c>
      <c r="B2535" s="74" t="s">
        <v>120</v>
      </c>
      <c r="C2535" s="75">
        <v>45385.916666666664</v>
      </c>
      <c r="D2535" s="74">
        <v>0.57150000000000001</v>
      </c>
      <c r="E2535" s="76"/>
      <c r="F2535" s="77">
        <v>6.815500000000001</v>
      </c>
      <c r="G2535" s="31">
        <f t="shared" si="159"/>
        <v>0.6815500000000001</v>
      </c>
      <c r="H2535" s="32">
        <f t="shared" si="160"/>
        <v>536.9807599999998</v>
      </c>
      <c r="I2535" s="32">
        <f>MAX($H$19:H2535)</f>
        <v>554.81752999999992</v>
      </c>
      <c r="J2535" s="33">
        <f t="shared" si="161"/>
        <v>-17.836770000000115</v>
      </c>
      <c r="K2535" s="34">
        <f t="shared" si="162"/>
        <v>1.2708390899922595E-3</v>
      </c>
      <c r="L2535" s="47"/>
    </row>
    <row r="2536" spans="1:12" x14ac:dyDescent="0.25">
      <c r="A2536" s="73" t="s">
        <v>113</v>
      </c>
      <c r="B2536" s="74" t="s">
        <v>119</v>
      </c>
      <c r="C2536" s="75">
        <v>45386.583333333336</v>
      </c>
      <c r="D2536" s="74">
        <v>0.59630000000000005</v>
      </c>
      <c r="E2536" s="76"/>
      <c r="F2536" s="77">
        <v>-19.908200000000001</v>
      </c>
      <c r="G2536" s="31">
        <f t="shared" si="159"/>
        <v>-1.9908200000000003</v>
      </c>
      <c r="H2536" s="32">
        <f t="shared" si="160"/>
        <v>534.98993999999982</v>
      </c>
      <c r="I2536" s="32">
        <f>MAX($H$19:H2536)</f>
        <v>554.81752999999992</v>
      </c>
      <c r="J2536" s="33">
        <f t="shared" si="161"/>
        <v>-19.8275900000001</v>
      </c>
      <c r="K2536" s="34">
        <f t="shared" si="162"/>
        <v>-3.7074326461901119E-3</v>
      </c>
      <c r="L2536" s="47"/>
    </row>
    <row r="2537" spans="1:12" x14ac:dyDescent="0.25">
      <c r="A2537" s="73" t="s">
        <v>111</v>
      </c>
      <c r="B2537" s="74" t="s">
        <v>120</v>
      </c>
      <c r="C2537" s="75">
        <v>45387.083333333336</v>
      </c>
      <c r="D2537" s="74">
        <v>17.55</v>
      </c>
      <c r="E2537" s="76"/>
      <c r="F2537" s="77">
        <v>9.6240000000000006</v>
      </c>
      <c r="G2537" s="31">
        <f t="shared" ref="G2537:G2600" si="163">(F2537*0.1)</f>
        <v>0.96240000000000014</v>
      </c>
      <c r="H2537" s="32">
        <f t="shared" si="160"/>
        <v>535.95233999999982</v>
      </c>
      <c r="I2537" s="32">
        <f>MAX($H$19:H2537)</f>
        <v>554.81752999999992</v>
      </c>
      <c r="J2537" s="33">
        <f t="shared" si="161"/>
        <v>-18.865190000000098</v>
      </c>
      <c r="K2537" s="34">
        <f t="shared" si="162"/>
        <v>1.7989123309496424E-3</v>
      </c>
      <c r="L2537" s="47"/>
    </row>
    <row r="2538" spans="1:12" x14ac:dyDescent="0.25">
      <c r="A2538" s="73" t="s">
        <v>113</v>
      </c>
      <c r="B2538" s="74" t="s">
        <v>119</v>
      </c>
      <c r="C2538" s="75">
        <v>45388</v>
      </c>
      <c r="D2538" s="74">
        <v>0.58730000000000004</v>
      </c>
      <c r="E2538" s="76">
        <v>81400</v>
      </c>
      <c r="F2538" s="77">
        <v>8.5470000000000006</v>
      </c>
      <c r="G2538" s="31">
        <f t="shared" si="163"/>
        <v>0.85470000000000013</v>
      </c>
      <c r="H2538" s="32">
        <f t="shared" si="160"/>
        <v>536.8070399999998</v>
      </c>
      <c r="I2538" s="32">
        <f>MAX($H$19:H2538)</f>
        <v>554.81752999999992</v>
      </c>
      <c r="J2538" s="33">
        <f t="shared" si="161"/>
        <v>-18.010490000000118</v>
      </c>
      <c r="K2538" s="34">
        <f t="shared" si="162"/>
        <v>1.5947313524182771E-3</v>
      </c>
      <c r="L2538" s="47"/>
    </row>
    <row r="2539" spans="1:12" x14ac:dyDescent="0.25">
      <c r="A2539" s="73" t="s">
        <v>109</v>
      </c>
      <c r="B2539" s="74" t="s">
        <v>119</v>
      </c>
      <c r="C2539" s="75">
        <v>45388.75</v>
      </c>
      <c r="D2539" s="74"/>
      <c r="E2539" s="76"/>
      <c r="F2539" s="77">
        <v>22.0761</v>
      </c>
      <c r="G2539" s="31">
        <f t="shared" si="163"/>
        <v>2.2076100000000003</v>
      </c>
      <c r="H2539" s="32">
        <f t="shared" si="160"/>
        <v>539.01464999999985</v>
      </c>
      <c r="I2539" s="32">
        <f>MAX($H$19:H2539)</f>
        <v>554.81752999999992</v>
      </c>
      <c r="J2539" s="33">
        <f t="shared" si="161"/>
        <v>-15.802880000000073</v>
      </c>
      <c r="K2539" s="34">
        <f t="shared" si="162"/>
        <v>4.1124833236168001E-3</v>
      </c>
      <c r="L2539" s="47"/>
    </row>
    <row r="2540" spans="1:12" x14ac:dyDescent="0.25">
      <c r="A2540" s="73" t="s">
        <v>108</v>
      </c>
      <c r="B2540" s="74" t="s">
        <v>119</v>
      </c>
      <c r="C2540" s="75">
        <v>45390.416666666664</v>
      </c>
      <c r="D2540" s="74">
        <v>0.60750000000000004</v>
      </c>
      <c r="E2540" s="76">
        <v>89007</v>
      </c>
      <c r="F2540" s="77">
        <v>6.6665999999999999</v>
      </c>
      <c r="G2540" s="31">
        <f t="shared" si="163"/>
        <v>0.66666000000000003</v>
      </c>
      <c r="H2540" s="32">
        <f t="shared" si="160"/>
        <v>539.68130999999983</v>
      </c>
      <c r="I2540" s="32">
        <f>MAX($H$19:H2540)</f>
        <v>554.81752999999992</v>
      </c>
      <c r="J2540" s="33">
        <f t="shared" si="161"/>
        <v>-15.136220000000094</v>
      </c>
      <c r="K2540" s="34">
        <f t="shared" si="162"/>
        <v>1.2368123946167042E-3</v>
      </c>
      <c r="L2540" s="47"/>
    </row>
    <row r="2541" spans="1:12" x14ac:dyDescent="0.25">
      <c r="A2541" s="73" t="s">
        <v>109</v>
      </c>
      <c r="B2541" s="74" t="s">
        <v>119</v>
      </c>
      <c r="C2541" s="75">
        <v>45390.416666666664</v>
      </c>
      <c r="D2541" s="74"/>
      <c r="E2541" s="76"/>
      <c r="F2541" s="77">
        <v>-19.989599999999999</v>
      </c>
      <c r="G2541" s="31">
        <f t="shared" si="163"/>
        <v>-1.9989600000000001</v>
      </c>
      <c r="H2541" s="32">
        <f t="shared" si="160"/>
        <v>537.68234999999981</v>
      </c>
      <c r="I2541" s="32">
        <f>MAX($H$19:H2541)</f>
        <v>554.81752999999992</v>
      </c>
      <c r="J2541" s="33">
        <f t="shared" si="161"/>
        <v>-17.135180000000105</v>
      </c>
      <c r="K2541" s="34">
        <f t="shared" si="162"/>
        <v>-3.7039637337079601E-3</v>
      </c>
      <c r="L2541" s="47"/>
    </row>
    <row r="2542" spans="1:12" x14ac:dyDescent="0.25">
      <c r="A2542" s="73" t="s">
        <v>112</v>
      </c>
      <c r="B2542" s="74" t="s">
        <v>119</v>
      </c>
      <c r="C2542" s="75">
        <v>45390.416666666664</v>
      </c>
      <c r="D2542" s="74"/>
      <c r="E2542" s="76"/>
      <c r="F2542" s="77">
        <v>6.7840999999999996</v>
      </c>
      <c r="G2542" s="31">
        <f t="shared" si="163"/>
        <v>0.67840999999999996</v>
      </c>
      <c r="H2542" s="32">
        <f t="shared" si="160"/>
        <v>538.3607599999998</v>
      </c>
      <c r="I2542" s="32">
        <f>MAX($H$19:H2542)</f>
        <v>554.81752999999992</v>
      </c>
      <c r="J2542" s="33">
        <f t="shared" si="161"/>
        <v>-16.45677000000012</v>
      </c>
      <c r="K2542" s="34">
        <f t="shared" si="162"/>
        <v>1.2617300902661999E-3</v>
      </c>
      <c r="L2542" s="47"/>
    </row>
    <row r="2543" spans="1:12" x14ac:dyDescent="0.25">
      <c r="A2543" s="73" t="s">
        <v>113</v>
      </c>
      <c r="B2543" s="74" t="s">
        <v>119</v>
      </c>
      <c r="C2543" s="75">
        <v>45390.416666666664</v>
      </c>
      <c r="D2543" s="74">
        <v>0.60740000000000005</v>
      </c>
      <c r="E2543" s="76"/>
      <c r="F2543" s="77">
        <v>15.910399999999999</v>
      </c>
      <c r="G2543" s="31">
        <f t="shared" si="163"/>
        <v>1.59104</v>
      </c>
      <c r="H2543" s="32">
        <f t="shared" si="160"/>
        <v>539.95179999999982</v>
      </c>
      <c r="I2543" s="32">
        <f>MAX($H$19:H2543)</f>
        <v>554.81752999999992</v>
      </c>
      <c r="J2543" s="33">
        <f t="shared" si="161"/>
        <v>-14.865730000000099</v>
      </c>
      <c r="K2543" s="34">
        <f t="shared" si="162"/>
        <v>2.9553416931800136E-3</v>
      </c>
      <c r="L2543" s="47"/>
    </row>
    <row r="2544" spans="1:12" x14ac:dyDescent="0.25">
      <c r="A2544" s="73" t="s">
        <v>113</v>
      </c>
      <c r="B2544" s="74" t="s">
        <v>120</v>
      </c>
      <c r="C2544" s="75">
        <v>45393.666666666664</v>
      </c>
      <c r="D2544" s="74">
        <v>0.60809999999999997</v>
      </c>
      <c r="E2544" s="76"/>
      <c r="F2544" s="77">
        <v>-4.3066000000000004</v>
      </c>
      <c r="G2544" s="31">
        <f t="shared" si="163"/>
        <v>-0.43066000000000004</v>
      </c>
      <c r="H2544" s="32">
        <f t="shared" si="160"/>
        <v>539.52113999999983</v>
      </c>
      <c r="I2544" s="32">
        <f>MAX($H$19:H2544)</f>
        <v>554.81752999999992</v>
      </c>
      <c r="J2544" s="33">
        <f t="shared" si="161"/>
        <v>-15.296390000000088</v>
      </c>
      <c r="K2544" s="34">
        <f t="shared" si="162"/>
        <v>-7.9758971078525143E-4</v>
      </c>
      <c r="L2544" s="47"/>
    </row>
    <row r="2545" spans="1:12" x14ac:dyDescent="0.25">
      <c r="A2545" s="73" t="s">
        <v>110</v>
      </c>
      <c r="B2545" s="74" t="s">
        <v>120</v>
      </c>
      <c r="C2545" s="75">
        <v>45393.75</v>
      </c>
      <c r="D2545" s="74">
        <v>3511.87</v>
      </c>
      <c r="E2545" s="76"/>
      <c r="F2545" s="77">
        <v>-0.88219999999999998</v>
      </c>
      <c r="G2545" s="31">
        <f t="shared" si="163"/>
        <v>-8.8220000000000007E-2</v>
      </c>
      <c r="H2545" s="32">
        <f t="shared" si="160"/>
        <v>539.43291999999985</v>
      </c>
      <c r="I2545" s="32">
        <f>MAX($H$19:H2545)</f>
        <v>554.81752999999992</v>
      </c>
      <c r="J2545" s="33">
        <f t="shared" si="161"/>
        <v>-15.384610000000066</v>
      </c>
      <c r="K2545" s="34">
        <f t="shared" si="162"/>
        <v>-1.6351537216874323E-4</v>
      </c>
      <c r="L2545" s="47"/>
    </row>
    <row r="2546" spans="1:12" x14ac:dyDescent="0.25">
      <c r="A2546" s="73" t="s">
        <v>108</v>
      </c>
      <c r="B2546" s="74" t="s">
        <v>120</v>
      </c>
      <c r="C2546" s="75">
        <v>45394.583333333336</v>
      </c>
      <c r="D2546" s="74">
        <v>0.56469999999999998</v>
      </c>
      <c r="E2546" s="76">
        <v>77700</v>
      </c>
      <c r="F2546" s="77">
        <v>60.924599999999998</v>
      </c>
      <c r="G2546" s="31">
        <f t="shared" si="163"/>
        <v>6.09246</v>
      </c>
      <c r="H2546" s="32">
        <f t="shared" si="160"/>
        <v>545.52537999999981</v>
      </c>
      <c r="I2546" s="32">
        <f>MAX($H$19:H2546)</f>
        <v>554.81752999999992</v>
      </c>
      <c r="J2546" s="33">
        <f t="shared" si="161"/>
        <v>-9.292150000000106</v>
      </c>
      <c r="K2546" s="34">
        <f t="shared" si="162"/>
        <v>1.1294193910152739E-2</v>
      </c>
      <c r="L2546" s="47"/>
    </row>
    <row r="2547" spans="1:12" x14ac:dyDescent="0.25">
      <c r="A2547" s="73" t="s">
        <v>111</v>
      </c>
      <c r="B2547" s="74" t="s">
        <v>120</v>
      </c>
      <c r="C2547" s="75">
        <v>45394.583333333336</v>
      </c>
      <c r="D2547" s="74">
        <v>17.170000000000002</v>
      </c>
      <c r="E2547" s="76"/>
      <c r="F2547" s="77">
        <v>75.511300000000006</v>
      </c>
      <c r="G2547" s="31">
        <f t="shared" si="163"/>
        <v>7.5511300000000006</v>
      </c>
      <c r="H2547" s="32">
        <f t="shared" si="160"/>
        <v>553.07650999999987</v>
      </c>
      <c r="I2547" s="32">
        <f>MAX($H$19:H2547)</f>
        <v>554.81752999999992</v>
      </c>
      <c r="J2547" s="33">
        <f t="shared" si="161"/>
        <v>-1.7410200000000486</v>
      </c>
      <c r="K2547" s="34">
        <f t="shared" si="162"/>
        <v>1.3841940772764794E-2</v>
      </c>
      <c r="L2547" s="47"/>
    </row>
    <row r="2548" spans="1:12" x14ac:dyDescent="0.25">
      <c r="A2548" s="73" t="s">
        <v>112</v>
      </c>
      <c r="B2548" s="74" t="s">
        <v>120</v>
      </c>
      <c r="C2548" s="75">
        <v>45394.583333333336</v>
      </c>
      <c r="D2548" s="74"/>
      <c r="E2548" s="76"/>
      <c r="F2548" s="77">
        <v>56.669499999999999</v>
      </c>
      <c r="G2548" s="31">
        <f t="shared" si="163"/>
        <v>5.6669499999999999</v>
      </c>
      <c r="H2548" s="32">
        <f t="shared" si="160"/>
        <v>558.74345999999991</v>
      </c>
      <c r="I2548" s="32">
        <f>MAX($H$19:H2548)</f>
        <v>558.74345999999991</v>
      </c>
      <c r="J2548" s="33">
        <f t="shared" si="161"/>
        <v>0</v>
      </c>
      <c r="K2548" s="34">
        <f t="shared" si="162"/>
        <v>1.0246231574723819E-2</v>
      </c>
      <c r="L2548" s="47"/>
    </row>
    <row r="2549" spans="1:12" x14ac:dyDescent="0.25">
      <c r="A2549" s="73" t="s">
        <v>109</v>
      </c>
      <c r="B2549" s="74" t="s">
        <v>120</v>
      </c>
      <c r="C2549" s="75">
        <v>45394.666666666664</v>
      </c>
      <c r="D2549" s="74"/>
      <c r="E2549" s="76"/>
      <c r="F2549" s="77">
        <v>29.386700000000001</v>
      </c>
      <c r="G2549" s="31">
        <f t="shared" si="163"/>
        <v>2.9386700000000001</v>
      </c>
      <c r="H2549" s="32">
        <f t="shared" si="160"/>
        <v>561.68212999999992</v>
      </c>
      <c r="I2549" s="32">
        <f>MAX($H$19:H2549)</f>
        <v>561.68212999999992</v>
      </c>
      <c r="J2549" s="33">
        <f t="shared" si="161"/>
        <v>0</v>
      </c>
      <c r="K2549" s="34">
        <f t="shared" si="162"/>
        <v>5.2594262132392711E-3</v>
      </c>
      <c r="L2549" s="47"/>
    </row>
    <row r="2550" spans="1:12" x14ac:dyDescent="0.25">
      <c r="A2550" s="73" t="s">
        <v>108</v>
      </c>
      <c r="B2550" s="74" t="s">
        <v>120</v>
      </c>
      <c r="C2550" s="75">
        <v>45395.916666666664</v>
      </c>
      <c r="D2550" s="74">
        <v>0.43319999999999997</v>
      </c>
      <c r="E2550" s="76">
        <v>32284</v>
      </c>
      <c r="F2550" s="77">
        <v>-20.067799999999998</v>
      </c>
      <c r="G2550" s="31">
        <f t="shared" si="163"/>
        <v>-2.00678</v>
      </c>
      <c r="H2550" s="32">
        <f t="shared" si="160"/>
        <v>559.67534999999987</v>
      </c>
      <c r="I2550" s="32">
        <f>MAX($H$19:H2550)</f>
        <v>561.68212999999992</v>
      </c>
      <c r="J2550" s="33">
        <f t="shared" si="161"/>
        <v>-2.0067800000000489</v>
      </c>
      <c r="K2550" s="34">
        <f t="shared" si="162"/>
        <v>-3.5728037137304769E-3</v>
      </c>
      <c r="L2550" s="47"/>
    </row>
    <row r="2551" spans="1:12" x14ac:dyDescent="0.25">
      <c r="A2551" s="73" t="s">
        <v>109</v>
      </c>
      <c r="B2551" s="74" t="s">
        <v>120</v>
      </c>
      <c r="C2551" s="75">
        <v>45395.916666666664</v>
      </c>
      <c r="D2551" s="74"/>
      <c r="E2551" s="76"/>
      <c r="F2551" s="77">
        <v>-20.012999999999998</v>
      </c>
      <c r="G2551" s="31">
        <f t="shared" si="163"/>
        <v>-2.0013000000000001</v>
      </c>
      <c r="H2551" s="32">
        <f t="shared" si="160"/>
        <v>557.67404999999985</v>
      </c>
      <c r="I2551" s="32">
        <f>MAX($H$19:H2551)</f>
        <v>561.68212999999992</v>
      </c>
      <c r="J2551" s="33">
        <f t="shared" si="161"/>
        <v>-4.0080800000000636</v>
      </c>
      <c r="K2551" s="34">
        <f t="shared" si="162"/>
        <v>-3.5758230195416241E-3</v>
      </c>
      <c r="L2551" s="47"/>
    </row>
    <row r="2552" spans="1:12" x14ac:dyDescent="0.25">
      <c r="A2552" s="73" t="s">
        <v>110</v>
      </c>
      <c r="B2552" s="74" t="s">
        <v>120</v>
      </c>
      <c r="C2552" s="75">
        <v>45395.916666666664</v>
      </c>
      <c r="D2552" s="74">
        <v>2951.9</v>
      </c>
      <c r="E2552" s="76"/>
      <c r="F2552" s="77">
        <v>-20.018000000000001</v>
      </c>
      <c r="G2552" s="31">
        <f t="shared" si="163"/>
        <v>-2.0018000000000002</v>
      </c>
      <c r="H2552" s="32">
        <f t="shared" si="160"/>
        <v>555.67224999999985</v>
      </c>
      <c r="I2552" s="32">
        <f>MAX($H$19:H2552)</f>
        <v>561.68212999999992</v>
      </c>
      <c r="J2552" s="33">
        <f t="shared" si="161"/>
        <v>-6.0098800000000665</v>
      </c>
      <c r="K2552" s="34">
        <f t="shared" si="162"/>
        <v>-3.5895519972644063E-3</v>
      </c>
      <c r="L2552" s="47"/>
    </row>
    <row r="2553" spans="1:12" x14ac:dyDescent="0.25">
      <c r="A2553" s="73" t="s">
        <v>113</v>
      </c>
      <c r="B2553" s="74" t="s">
        <v>120</v>
      </c>
      <c r="C2553" s="75">
        <v>45395.916666666664</v>
      </c>
      <c r="D2553" s="74">
        <v>0.46100000000000002</v>
      </c>
      <c r="E2553" s="76"/>
      <c r="F2553" s="77">
        <v>-20.031600000000001</v>
      </c>
      <c r="G2553" s="31">
        <f t="shared" si="163"/>
        <v>-2.0031600000000003</v>
      </c>
      <c r="H2553" s="32">
        <f t="shared" si="160"/>
        <v>553.66908999999987</v>
      </c>
      <c r="I2553" s="32">
        <f>MAX($H$19:H2553)</f>
        <v>561.68212999999992</v>
      </c>
      <c r="J2553" s="33">
        <f t="shared" si="161"/>
        <v>-8.0130400000000463</v>
      </c>
      <c r="K2553" s="34">
        <f t="shared" si="162"/>
        <v>-3.6049307842886957E-3</v>
      </c>
      <c r="L2553" s="47"/>
    </row>
    <row r="2554" spans="1:12" x14ac:dyDescent="0.25">
      <c r="A2554" s="73" t="s">
        <v>109</v>
      </c>
      <c r="B2554" s="74" t="s">
        <v>120</v>
      </c>
      <c r="C2554" s="75">
        <v>45397.833333333336</v>
      </c>
      <c r="D2554" s="74"/>
      <c r="E2554" s="76"/>
      <c r="F2554" s="77">
        <v>6.6782000000000004</v>
      </c>
      <c r="G2554" s="31">
        <f t="shared" si="163"/>
        <v>0.66782000000000008</v>
      </c>
      <c r="H2554" s="32">
        <f t="shared" si="160"/>
        <v>554.33690999999988</v>
      </c>
      <c r="I2554" s="32">
        <f>MAX($H$19:H2554)</f>
        <v>561.68212999999992</v>
      </c>
      <c r="J2554" s="33">
        <f t="shared" si="161"/>
        <v>-7.3452200000000403</v>
      </c>
      <c r="K2554" s="34">
        <f t="shared" si="162"/>
        <v>1.206171722535565E-3</v>
      </c>
      <c r="L2554" s="47"/>
    </row>
    <row r="2555" spans="1:12" x14ac:dyDescent="0.25">
      <c r="A2555" s="73" t="s">
        <v>113</v>
      </c>
      <c r="B2555" s="74" t="s">
        <v>119</v>
      </c>
      <c r="C2555" s="75">
        <v>45399.166666666664</v>
      </c>
      <c r="D2555" s="74">
        <v>0.49790000000000001</v>
      </c>
      <c r="E2555" s="76"/>
      <c r="F2555" s="77">
        <v>-20.039200000000001</v>
      </c>
      <c r="G2555" s="31">
        <f t="shared" si="163"/>
        <v>-2.0039200000000004</v>
      </c>
      <c r="H2555" s="32">
        <f t="shared" si="160"/>
        <v>552.33298999999988</v>
      </c>
      <c r="I2555" s="32">
        <f>MAX($H$19:H2555)</f>
        <v>561.68212999999992</v>
      </c>
      <c r="J2555" s="33">
        <f t="shared" si="161"/>
        <v>-9.349140000000034</v>
      </c>
      <c r="K2555" s="34">
        <f t="shared" si="162"/>
        <v>-3.614985695251649E-3</v>
      </c>
      <c r="L2555" s="47"/>
    </row>
    <row r="2556" spans="1:12" x14ac:dyDescent="0.25">
      <c r="A2556" s="73" t="s">
        <v>109</v>
      </c>
      <c r="B2556" s="74" t="s">
        <v>120</v>
      </c>
      <c r="C2556" s="75">
        <v>45399.666666666664</v>
      </c>
      <c r="D2556" s="74"/>
      <c r="E2556" s="76"/>
      <c r="F2556" s="77">
        <v>-20.006800000000002</v>
      </c>
      <c r="G2556" s="31">
        <f t="shared" si="163"/>
        <v>-2.0006800000000005</v>
      </c>
      <c r="H2556" s="32">
        <f t="shared" si="160"/>
        <v>550.33230999999989</v>
      </c>
      <c r="I2556" s="32">
        <f>MAX($H$19:H2556)</f>
        <v>561.68212999999992</v>
      </c>
      <c r="J2556" s="33">
        <f t="shared" si="161"/>
        <v>-11.349820000000022</v>
      </c>
      <c r="K2556" s="34">
        <f t="shared" si="162"/>
        <v>-3.6222352027170945E-3</v>
      </c>
      <c r="L2556" s="47"/>
    </row>
    <row r="2557" spans="1:12" x14ac:dyDescent="0.25">
      <c r="A2557" s="73" t="s">
        <v>113</v>
      </c>
      <c r="B2557" s="74" t="s">
        <v>120</v>
      </c>
      <c r="C2557" s="75">
        <v>45399.666666666664</v>
      </c>
      <c r="D2557" s="74">
        <v>0.47810000000000002</v>
      </c>
      <c r="E2557" s="76"/>
      <c r="F2557" s="77">
        <v>-20.113800000000001</v>
      </c>
      <c r="G2557" s="31">
        <f t="shared" si="163"/>
        <v>-2.0113800000000004</v>
      </c>
      <c r="H2557" s="32">
        <f t="shared" si="160"/>
        <v>548.32092999999986</v>
      </c>
      <c r="I2557" s="32">
        <f>MAX($H$19:H2557)</f>
        <v>561.68212999999992</v>
      </c>
      <c r="J2557" s="33">
        <f t="shared" si="161"/>
        <v>-13.361200000000053</v>
      </c>
      <c r="K2557" s="34">
        <f t="shared" si="162"/>
        <v>-3.6548462873278176E-3</v>
      </c>
      <c r="L2557" s="47"/>
    </row>
    <row r="2558" spans="1:12" x14ac:dyDescent="0.25">
      <c r="A2558" s="73" t="s">
        <v>113</v>
      </c>
      <c r="B2558" s="74" t="s">
        <v>119</v>
      </c>
      <c r="C2558" s="75">
        <v>45400.166666666664</v>
      </c>
      <c r="D2558" s="74">
        <v>0.49730000000000002</v>
      </c>
      <c r="E2558" s="76"/>
      <c r="F2558" s="77">
        <v>-20.019200000000001</v>
      </c>
      <c r="G2558" s="31">
        <f t="shared" si="163"/>
        <v>-2.0019200000000001</v>
      </c>
      <c r="H2558" s="32">
        <f t="shared" si="160"/>
        <v>546.31900999999982</v>
      </c>
      <c r="I2558" s="32">
        <f>MAX($H$19:H2558)</f>
        <v>561.68212999999992</v>
      </c>
      <c r="J2558" s="33">
        <f t="shared" si="161"/>
        <v>-15.363120000000094</v>
      </c>
      <c r="K2558" s="34">
        <f t="shared" si="162"/>
        <v>-3.6510005189844819E-3</v>
      </c>
      <c r="L2558" s="47"/>
    </row>
    <row r="2559" spans="1:12" x14ac:dyDescent="0.25">
      <c r="A2559" s="73" t="s">
        <v>113</v>
      </c>
      <c r="B2559" s="74" t="s">
        <v>120</v>
      </c>
      <c r="C2559" s="75">
        <v>45401.083333333336</v>
      </c>
      <c r="D2559" s="74">
        <v>0.48</v>
      </c>
      <c r="E2559" s="76">
        <v>68236</v>
      </c>
      <c r="F2559" s="77">
        <v>3.3435000000000001</v>
      </c>
      <c r="G2559" s="31">
        <f t="shared" si="163"/>
        <v>0.33435000000000004</v>
      </c>
      <c r="H2559" s="32">
        <f t="shared" si="160"/>
        <v>546.65335999999979</v>
      </c>
      <c r="I2559" s="32">
        <f>MAX($H$19:H2559)</f>
        <v>561.68212999999992</v>
      </c>
      <c r="J2559" s="33">
        <f t="shared" si="161"/>
        <v>-15.028770000000122</v>
      </c>
      <c r="K2559" s="34">
        <f t="shared" si="162"/>
        <v>6.120050627562712E-4</v>
      </c>
      <c r="L2559" s="47"/>
    </row>
    <row r="2560" spans="1:12" x14ac:dyDescent="0.25">
      <c r="A2560" s="73" t="s">
        <v>109</v>
      </c>
      <c r="B2560" s="74" t="s">
        <v>119</v>
      </c>
      <c r="C2560" s="75">
        <v>45401.416666666664</v>
      </c>
      <c r="D2560" s="74"/>
      <c r="E2560" s="76"/>
      <c r="F2560" s="77">
        <v>-9.6234000000000002</v>
      </c>
      <c r="G2560" s="31">
        <f t="shared" si="163"/>
        <v>-0.96234000000000008</v>
      </c>
      <c r="H2560" s="32">
        <f t="shared" si="160"/>
        <v>545.69101999999975</v>
      </c>
      <c r="I2560" s="32">
        <f>MAX($H$19:H2560)</f>
        <v>561.68212999999992</v>
      </c>
      <c r="J2560" s="33">
        <f t="shared" si="161"/>
        <v>-15.991110000000162</v>
      </c>
      <c r="K2560" s="34">
        <f t="shared" si="162"/>
        <v>-1.7604209000015025E-3</v>
      </c>
      <c r="L2560" s="47"/>
    </row>
    <row r="2561" spans="1:12" x14ac:dyDescent="0.25">
      <c r="A2561" s="73" t="s">
        <v>110</v>
      </c>
      <c r="B2561" s="74" t="s">
        <v>119</v>
      </c>
      <c r="C2561" s="75">
        <v>45401.416666666664</v>
      </c>
      <c r="D2561" s="74">
        <v>3103.88</v>
      </c>
      <c r="E2561" s="76"/>
      <c r="F2561" s="77">
        <v>-10.581</v>
      </c>
      <c r="G2561" s="31">
        <f t="shared" si="163"/>
        <v>-1.0581</v>
      </c>
      <c r="H2561" s="32">
        <f t="shared" si="160"/>
        <v>544.63291999999979</v>
      </c>
      <c r="I2561" s="32">
        <f>MAX($H$19:H2561)</f>
        <v>561.68212999999992</v>
      </c>
      <c r="J2561" s="33">
        <f t="shared" si="161"/>
        <v>-17.04921000000013</v>
      </c>
      <c r="K2561" s="34">
        <f t="shared" si="162"/>
        <v>-1.939009368341793E-3</v>
      </c>
      <c r="L2561" s="47"/>
    </row>
    <row r="2562" spans="1:12" x14ac:dyDescent="0.25">
      <c r="A2562" s="73" t="s">
        <v>108</v>
      </c>
      <c r="B2562" s="74" t="s">
        <v>119</v>
      </c>
      <c r="C2562" s="75">
        <v>45401.5</v>
      </c>
      <c r="D2562" s="74">
        <v>0.46779999999999999</v>
      </c>
      <c r="E2562" s="76">
        <v>52410</v>
      </c>
      <c r="F2562" s="77">
        <v>11.865699999999999</v>
      </c>
      <c r="G2562" s="31">
        <f t="shared" si="163"/>
        <v>1.1865699999999999</v>
      </c>
      <c r="H2562" s="32">
        <f t="shared" si="160"/>
        <v>545.81948999999975</v>
      </c>
      <c r="I2562" s="32">
        <f>MAX($H$19:H2562)</f>
        <v>561.68212999999992</v>
      </c>
      <c r="J2562" s="33">
        <f t="shared" si="161"/>
        <v>-15.862640000000169</v>
      </c>
      <c r="K2562" s="34">
        <f t="shared" si="162"/>
        <v>2.1786600780575593E-3</v>
      </c>
      <c r="L2562" s="47"/>
    </row>
    <row r="2563" spans="1:12" x14ac:dyDescent="0.25">
      <c r="A2563" s="73" t="s">
        <v>113</v>
      </c>
      <c r="B2563" s="74" t="s">
        <v>119</v>
      </c>
      <c r="C2563" s="75">
        <v>45401.5</v>
      </c>
      <c r="D2563" s="74">
        <v>0.50180000000000002</v>
      </c>
      <c r="E2563" s="76">
        <v>63492</v>
      </c>
      <c r="F2563" s="77">
        <v>22.666700000000002</v>
      </c>
      <c r="G2563" s="31">
        <f t="shared" si="163"/>
        <v>2.2666700000000004</v>
      </c>
      <c r="H2563" s="32">
        <f t="shared" si="160"/>
        <v>548.08615999999972</v>
      </c>
      <c r="I2563" s="32">
        <f>MAX($H$19:H2563)</f>
        <v>561.68212999999992</v>
      </c>
      <c r="J2563" s="33">
        <f t="shared" si="161"/>
        <v>-13.595970000000193</v>
      </c>
      <c r="K2563" s="34">
        <f t="shared" si="162"/>
        <v>4.1527831847851804E-3</v>
      </c>
      <c r="L2563" s="47"/>
    </row>
    <row r="2564" spans="1:12" x14ac:dyDescent="0.25">
      <c r="A2564" s="73" t="s">
        <v>111</v>
      </c>
      <c r="B2564" s="74" t="s">
        <v>119</v>
      </c>
      <c r="C2564" s="75">
        <v>45401.583333333336</v>
      </c>
      <c r="D2564" s="74">
        <v>13.87</v>
      </c>
      <c r="E2564" s="76"/>
      <c r="F2564" s="77">
        <v>2.9611999999999998</v>
      </c>
      <c r="G2564" s="31">
        <f t="shared" si="163"/>
        <v>0.29611999999999999</v>
      </c>
      <c r="H2564" s="32">
        <f t="shared" si="160"/>
        <v>548.3822799999997</v>
      </c>
      <c r="I2564" s="32">
        <f>MAX($H$19:H2564)</f>
        <v>561.68212999999992</v>
      </c>
      <c r="J2564" s="33">
        <f t="shared" si="161"/>
        <v>-13.29985000000022</v>
      </c>
      <c r="K2564" s="34">
        <f t="shared" si="162"/>
        <v>5.4028001728778641E-4</v>
      </c>
      <c r="L2564" s="47"/>
    </row>
    <row r="2565" spans="1:12" x14ac:dyDescent="0.25">
      <c r="A2565" s="73" t="s">
        <v>110</v>
      </c>
      <c r="B2565" s="74" t="s">
        <v>119</v>
      </c>
      <c r="C2565" s="75">
        <v>45402.75</v>
      </c>
      <c r="D2565" s="74">
        <v>3155.68</v>
      </c>
      <c r="E2565" s="76"/>
      <c r="F2565" s="77">
        <v>-2.4409999999999998</v>
      </c>
      <c r="G2565" s="31">
        <f t="shared" si="163"/>
        <v>-0.24409999999999998</v>
      </c>
      <c r="H2565" s="32">
        <f t="shared" si="160"/>
        <v>548.13817999999969</v>
      </c>
      <c r="I2565" s="32">
        <f>MAX($H$19:H2565)</f>
        <v>561.68212999999992</v>
      </c>
      <c r="J2565" s="33">
        <f t="shared" si="161"/>
        <v>-13.543950000000223</v>
      </c>
      <c r="K2565" s="34">
        <f t="shared" si="162"/>
        <v>-4.4512743920177567E-4</v>
      </c>
      <c r="L2565" s="47"/>
    </row>
    <row r="2566" spans="1:12" x14ac:dyDescent="0.25">
      <c r="A2566" s="73" t="s">
        <v>108</v>
      </c>
      <c r="B2566" s="74" t="s">
        <v>119</v>
      </c>
      <c r="C2566" s="75">
        <v>45403.083333333336</v>
      </c>
      <c r="D2566" s="74">
        <v>0.50690000000000002</v>
      </c>
      <c r="E2566" s="76">
        <v>61443</v>
      </c>
      <c r="F2566" s="77">
        <v>-1.3518000000000001</v>
      </c>
      <c r="G2566" s="31">
        <f t="shared" si="163"/>
        <v>-0.13518000000000002</v>
      </c>
      <c r="H2566" s="32">
        <f t="shared" si="160"/>
        <v>548.0029999999997</v>
      </c>
      <c r="I2566" s="32">
        <f>MAX($H$19:H2566)</f>
        <v>561.68212999999992</v>
      </c>
      <c r="J2566" s="33">
        <f t="shared" si="161"/>
        <v>-13.679130000000214</v>
      </c>
      <c r="K2566" s="34">
        <f t="shared" si="162"/>
        <v>-2.4661664691916219E-4</v>
      </c>
      <c r="L2566" s="47"/>
    </row>
    <row r="2567" spans="1:12" x14ac:dyDescent="0.25">
      <c r="A2567" s="73" t="s">
        <v>111</v>
      </c>
      <c r="B2567" s="74" t="s">
        <v>119</v>
      </c>
      <c r="C2567" s="75">
        <v>45404.166666666664</v>
      </c>
      <c r="D2567" s="74">
        <v>15.83</v>
      </c>
      <c r="E2567" s="76"/>
      <c r="F2567" s="77">
        <v>-20.037199999999999</v>
      </c>
      <c r="G2567" s="31">
        <f t="shared" si="163"/>
        <v>-2.0037199999999999</v>
      </c>
      <c r="H2567" s="32">
        <f t="shared" si="160"/>
        <v>545.99927999999966</v>
      </c>
      <c r="I2567" s="32">
        <f>MAX($H$19:H2567)</f>
        <v>561.68212999999992</v>
      </c>
      <c r="J2567" s="33">
        <f t="shared" si="161"/>
        <v>-15.682850000000258</v>
      </c>
      <c r="K2567" s="34">
        <f t="shared" si="162"/>
        <v>-3.6564033408577057E-3</v>
      </c>
      <c r="L2567" s="47"/>
    </row>
    <row r="2568" spans="1:12" x14ac:dyDescent="0.25">
      <c r="A2568" s="73" t="s">
        <v>109</v>
      </c>
      <c r="B2568" s="74" t="s">
        <v>119</v>
      </c>
      <c r="C2568" s="75">
        <v>45404.25</v>
      </c>
      <c r="D2568" s="74"/>
      <c r="E2568" s="76"/>
      <c r="F2568" s="77">
        <v>6.6592999999999991</v>
      </c>
      <c r="G2568" s="31">
        <f t="shared" si="163"/>
        <v>0.66592999999999991</v>
      </c>
      <c r="H2568" s="32">
        <f t="shared" si="160"/>
        <v>546.66520999999966</v>
      </c>
      <c r="I2568" s="32">
        <f>MAX($H$19:H2568)</f>
        <v>561.68212999999992</v>
      </c>
      <c r="J2568" s="33">
        <f t="shared" si="161"/>
        <v>-15.016920000000255</v>
      </c>
      <c r="K2568" s="34">
        <f t="shared" si="162"/>
        <v>1.2196536229864829E-3</v>
      </c>
      <c r="L2568" s="47"/>
    </row>
    <row r="2569" spans="1:12" x14ac:dyDescent="0.25">
      <c r="A2569" s="73" t="s">
        <v>110</v>
      </c>
      <c r="B2569" s="74" t="s">
        <v>119</v>
      </c>
      <c r="C2569" s="75">
        <v>45404.25</v>
      </c>
      <c r="D2569" s="74">
        <v>3228.42</v>
      </c>
      <c r="E2569" s="76"/>
      <c r="F2569" s="77">
        <v>-12.6126</v>
      </c>
      <c r="G2569" s="31">
        <f t="shared" si="163"/>
        <v>-1.26126</v>
      </c>
      <c r="H2569" s="32">
        <f t="shared" si="160"/>
        <v>545.40394999999967</v>
      </c>
      <c r="I2569" s="32">
        <f>MAX($H$19:H2569)</f>
        <v>561.68212999999992</v>
      </c>
      <c r="J2569" s="33">
        <f t="shared" si="161"/>
        <v>-16.278180000000248</v>
      </c>
      <c r="K2569" s="34">
        <f t="shared" si="162"/>
        <v>-2.3071890746440005E-3</v>
      </c>
      <c r="L2569" s="47"/>
    </row>
    <row r="2570" spans="1:12" x14ac:dyDescent="0.25">
      <c r="A2570" s="73" t="s">
        <v>112</v>
      </c>
      <c r="B2570" s="74" t="s">
        <v>119</v>
      </c>
      <c r="C2570" s="75">
        <v>45404.25</v>
      </c>
      <c r="D2570" s="74"/>
      <c r="E2570" s="76"/>
      <c r="F2570" s="77">
        <v>-8.5787999999999993</v>
      </c>
      <c r="G2570" s="31">
        <f t="shared" si="163"/>
        <v>-0.85787999999999998</v>
      </c>
      <c r="H2570" s="32">
        <f t="shared" si="160"/>
        <v>544.54606999999965</v>
      </c>
      <c r="I2570" s="32">
        <f>MAX($H$19:H2570)</f>
        <v>561.68212999999992</v>
      </c>
      <c r="J2570" s="33">
        <f t="shared" si="161"/>
        <v>-17.136060000000271</v>
      </c>
      <c r="K2570" s="34">
        <f t="shared" si="162"/>
        <v>-1.5729259019852115E-3</v>
      </c>
      <c r="L2570" s="47"/>
    </row>
    <row r="2571" spans="1:12" x14ac:dyDescent="0.25">
      <c r="A2571" s="73" t="s">
        <v>112</v>
      </c>
      <c r="B2571" s="74" t="s">
        <v>120</v>
      </c>
      <c r="C2571" s="75">
        <v>45405.333333333336</v>
      </c>
      <c r="D2571" s="74"/>
      <c r="E2571" s="76"/>
      <c r="F2571" s="77">
        <v>-16.436800000000002</v>
      </c>
      <c r="G2571" s="31">
        <f t="shared" si="163"/>
        <v>-1.6436800000000003</v>
      </c>
      <c r="H2571" s="32">
        <f t="shared" si="160"/>
        <v>542.90238999999963</v>
      </c>
      <c r="I2571" s="32">
        <f>MAX($H$19:H2571)</f>
        <v>561.68212999999992</v>
      </c>
      <c r="J2571" s="33">
        <f t="shared" si="161"/>
        <v>-18.779740000000288</v>
      </c>
      <c r="K2571" s="34">
        <f t="shared" si="162"/>
        <v>-3.0184406619627735E-3</v>
      </c>
      <c r="L2571" s="47"/>
    </row>
    <row r="2572" spans="1:12" x14ac:dyDescent="0.25">
      <c r="A2572" s="73" t="s">
        <v>110</v>
      </c>
      <c r="B2572" s="74" t="s">
        <v>119</v>
      </c>
      <c r="C2572" s="75">
        <v>45405.75</v>
      </c>
      <c r="D2572" s="74">
        <v>3238.65</v>
      </c>
      <c r="E2572" s="76"/>
      <c r="F2572" s="77">
        <v>6.6665000000000001</v>
      </c>
      <c r="G2572" s="31">
        <f t="shared" si="163"/>
        <v>0.66665000000000008</v>
      </c>
      <c r="H2572" s="32">
        <f t="shared" si="160"/>
        <v>543.56903999999963</v>
      </c>
      <c r="I2572" s="32">
        <f>MAX($H$19:H2572)</f>
        <v>561.68212999999992</v>
      </c>
      <c r="J2572" s="33">
        <f t="shared" si="161"/>
        <v>-18.113090000000284</v>
      </c>
      <c r="K2572" s="34">
        <f t="shared" si="162"/>
        <v>1.2279371251249227E-3</v>
      </c>
      <c r="L2572" s="47"/>
    </row>
    <row r="2573" spans="1:12" x14ac:dyDescent="0.25">
      <c r="A2573" s="73" t="s">
        <v>112</v>
      </c>
      <c r="B2573" s="74" t="s">
        <v>119</v>
      </c>
      <c r="C2573" s="75">
        <v>45406.25</v>
      </c>
      <c r="D2573" s="74"/>
      <c r="E2573" s="76"/>
      <c r="F2573" s="77">
        <v>-20</v>
      </c>
      <c r="G2573" s="31">
        <f t="shared" si="163"/>
        <v>-2</v>
      </c>
      <c r="H2573" s="32">
        <f t="shared" si="160"/>
        <v>541.56903999999963</v>
      </c>
      <c r="I2573" s="32">
        <f>MAX($H$19:H2573)</f>
        <v>561.68212999999992</v>
      </c>
      <c r="J2573" s="33">
        <f t="shared" si="161"/>
        <v>-20.113090000000284</v>
      </c>
      <c r="K2573" s="34">
        <f t="shared" si="162"/>
        <v>-3.6793854190076969E-3</v>
      </c>
      <c r="L2573" s="47"/>
    </row>
    <row r="2574" spans="1:12" x14ac:dyDescent="0.25">
      <c r="A2574" s="73" t="s">
        <v>111</v>
      </c>
      <c r="B2574" s="74" t="s">
        <v>119</v>
      </c>
      <c r="C2574" s="75">
        <v>45406.5</v>
      </c>
      <c r="D2574" s="74">
        <v>15.6</v>
      </c>
      <c r="E2574" s="76"/>
      <c r="F2574" s="77">
        <v>-20.0046</v>
      </c>
      <c r="G2574" s="31">
        <f t="shared" si="163"/>
        <v>-2.0004599999999999</v>
      </c>
      <c r="H2574" s="32">
        <f t="shared" si="160"/>
        <v>539.56857999999966</v>
      </c>
      <c r="I2574" s="32">
        <f>MAX($H$19:H2574)</f>
        <v>561.68212999999992</v>
      </c>
      <c r="J2574" s="33">
        <f t="shared" si="161"/>
        <v>-22.113550000000259</v>
      </c>
      <c r="K2574" s="34">
        <f t="shared" si="162"/>
        <v>-3.693822674944558E-3</v>
      </c>
      <c r="L2574" s="47"/>
    </row>
    <row r="2575" spans="1:12" x14ac:dyDescent="0.25">
      <c r="A2575" s="73" t="s">
        <v>110</v>
      </c>
      <c r="B2575" s="74" t="s">
        <v>120</v>
      </c>
      <c r="C2575" s="75">
        <v>45406.666666666664</v>
      </c>
      <c r="D2575" s="74">
        <v>3175.88</v>
      </c>
      <c r="E2575" s="76"/>
      <c r="F2575" s="77">
        <v>9.7602999999999991</v>
      </c>
      <c r="G2575" s="31">
        <f t="shared" si="163"/>
        <v>0.97602999999999995</v>
      </c>
      <c r="H2575" s="32">
        <f t="shared" si="160"/>
        <v>540.54460999999969</v>
      </c>
      <c r="I2575" s="32">
        <f>MAX($H$19:H2575)</f>
        <v>561.68212999999992</v>
      </c>
      <c r="J2575" s="33">
        <f t="shared" si="161"/>
        <v>-21.137520000000222</v>
      </c>
      <c r="K2575" s="34">
        <f t="shared" si="162"/>
        <v>1.8089081465788581E-3</v>
      </c>
      <c r="L2575" s="47"/>
    </row>
    <row r="2576" spans="1:12" x14ac:dyDescent="0.25">
      <c r="A2576" s="73" t="s">
        <v>111</v>
      </c>
      <c r="B2576" s="74" t="s">
        <v>120</v>
      </c>
      <c r="C2576" s="75">
        <v>45406.666666666664</v>
      </c>
      <c r="D2576" s="74">
        <v>14.72</v>
      </c>
      <c r="E2576" s="76"/>
      <c r="F2576" s="77">
        <v>6.6925999999999997</v>
      </c>
      <c r="G2576" s="31">
        <f t="shared" si="163"/>
        <v>0.66925999999999997</v>
      </c>
      <c r="H2576" s="32">
        <f t="shared" si="160"/>
        <v>541.2138699999997</v>
      </c>
      <c r="I2576" s="32">
        <f>MAX($H$19:H2576)</f>
        <v>561.68212999999992</v>
      </c>
      <c r="J2576" s="33">
        <f t="shared" si="161"/>
        <v>-20.468260000000214</v>
      </c>
      <c r="K2576" s="34">
        <f t="shared" si="162"/>
        <v>1.2381216788008853E-3</v>
      </c>
      <c r="L2576" s="47"/>
    </row>
    <row r="2577" spans="1:12" x14ac:dyDescent="0.25">
      <c r="A2577" s="73" t="s">
        <v>112</v>
      </c>
      <c r="B2577" s="74" t="s">
        <v>120</v>
      </c>
      <c r="C2577" s="75">
        <v>45406.666666666664</v>
      </c>
      <c r="D2577" s="74"/>
      <c r="E2577" s="76"/>
      <c r="F2577" s="77">
        <v>6.7180999999999997</v>
      </c>
      <c r="G2577" s="31">
        <f t="shared" si="163"/>
        <v>0.67181000000000002</v>
      </c>
      <c r="H2577" s="32">
        <f t="shared" si="160"/>
        <v>541.88567999999975</v>
      </c>
      <c r="I2577" s="32">
        <f>MAX($H$19:H2577)</f>
        <v>561.68212999999992</v>
      </c>
      <c r="J2577" s="33">
        <f t="shared" si="161"/>
        <v>-19.796450000000164</v>
      </c>
      <c r="K2577" s="34">
        <f t="shared" si="162"/>
        <v>1.2413022600474832E-3</v>
      </c>
      <c r="L2577" s="47"/>
    </row>
    <row r="2578" spans="1:12" x14ac:dyDescent="0.25">
      <c r="A2578" s="73" t="s">
        <v>112</v>
      </c>
      <c r="B2578" s="74" t="s">
        <v>120</v>
      </c>
      <c r="C2578" s="75">
        <v>45408.666666666664</v>
      </c>
      <c r="D2578" s="74"/>
      <c r="E2578" s="76"/>
      <c r="F2578" s="77">
        <v>10.040899999999999</v>
      </c>
      <c r="G2578" s="31">
        <f t="shared" si="163"/>
        <v>1.0040899999999999</v>
      </c>
      <c r="H2578" s="32">
        <f t="shared" si="160"/>
        <v>542.88976999999977</v>
      </c>
      <c r="I2578" s="32">
        <f>MAX($H$19:H2578)</f>
        <v>561.68212999999992</v>
      </c>
      <c r="J2578" s="33">
        <f t="shared" si="161"/>
        <v>-18.792360000000144</v>
      </c>
      <c r="K2578" s="34">
        <f t="shared" si="162"/>
        <v>1.8529554056494479E-3</v>
      </c>
      <c r="L2578" s="47"/>
    </row>
    <row r="2579" spans="1:12" x14ac:dyDescent="0.25">
      <c r="A2579" s="73" t="s">
        <v>109</v>
      </c>
      <c r="B2579" s="74" t="s">
        <v>120</v>
      </c>
      <c r="C2579" s="75">
        <v>45409.083333333336</v>
      </c>
      <c r="D2579" s="74"/>
      <c r="E2579" s="76"/>
      <c r="F2579" s="77">
        <v>-20.003800000000002</v>
      </c>
      <c r="G2579" s="31">
        <f t="shared" si="163"/>
        <v>-2.0003800000000003</v>
      </c>
      <c r="H2579" s="32">
        <f t="shared" si="160"/>
        <v>540.88938999999982</v>
      </c>
      <c r="I2579" s="32">
        <f>MAX($H$19:H2579)</f>
        <v>561.68212999999992</v>
      </c>
      <c r="J2579" s="33">
        <f t="shared" si="161"/>
        <v>-20.792740000000094</v>
      </c>
      <c r="K2579" s="34">
        <f t="shared" si="162"/>
        <v>-3.6846890668061905E-3</v>
      </c>
      <c r="L2579" s="47"/>
    </row>
    <row r="2580" spans="1:12" x14ac:dyDescent="0.25">
      <c r="A2580" s="73" t="s">
        <v>111</v>
      </c>
      <c r="B2580" s="74" t="s">
        <v>120</v>
      </c>
      <c r="C2580" s="75">
        <v>45409.083333333336</v>
      </c>
      <c r="D2580" s="74">
        <v>14.07</v>
      </c>
      <c r="E2580" s="76"/>
      <c r="F2580" s="77">
        <v>-4.7401999999999997</v>
      </c>
      <c r="G2580" s="31">
        <f t="shared" si="163"/>
        <v>-0.47402</v>
      </c>
      <c r="H2580" s="32">
        <f t="shared" si="160"/>
        <v>540.41536999999983</v>
      </c>
      <c r="I2580" s="32">
        <f>MAX($H$19:H2580)</f>
        <v>561.68212999999992</v>
      </c>
      <c r="J2580" s="33">
        <f t="shared" si="161"/>
        <v>-21.26676000000009</v>
      </c>
      <c r="K2580" s="34">
        <f t="shared" si="162"/>
        <v>-8.7637141486540671E-4</v>
      </c>
      <c r="L2580" s="47"/>
    </row>
    <row r="2581" spans="1:12" x14ac:dyDescent="0.25">
      <c r="A2581" s="73" t="s">
        <v>113</v>
      </c>
      <c r="B2581" s="74" t="s">
        <v>120</v>
      </c>
      <c r="C2581" s="75">
        <v>45409.333333333336</v>
      </c>
      <c r="D2581" s="74">
        <v>0.51449999999999996</v>
      </c>
      <c r="E2581" s="76"/>
      <c r="F2581" s="77">
        <v>-10.5062</v>
      </c>
      <c r="G2581" s="31">
        <f t="shared" si="163"/>
        <v>-1.0506200000000001</v>
      </c>
      <c r="H2581" s="32">
        <f t="shared" si="160"/>
        <v>539.36474999999984</v>
      </c>
      <c r="I2581" s="32">
        <f>MAX($H$19:H2581)</f>
        <v>561.68212999999992</v>
      </c>
      <c r="J2581" s="33">
        <f t="shared" si="161"/>
        <v>-22.317380000000071</v>
      </c>
      <c r="K2581" s="34">
        <f t="shared" si="162"/>
        <v>-1.9440971858368794E-3</v>
      </c>
      <c r="L2581" s="47"/>
    </row>
    <row r="2582" spans="1:12" x14ac:dyDescent="0.25">
      <c r="A2582" s="73" t="s">
        <v>112</v>
      </c>
      <c r="B2582" s="74" t="s">
        <v>119</v>
      </c>
      <c r="C2582" s="75">
        <v>45409.75</v>
      </c>
      <c r="D2582" s="74"/>
      <c r="E2582" s="76"/>
      <c r="F2582" s="77">
        <v>6.7204999999999995</v>
      </c>
      <c r="G2582" s="31">
        <f t="shared" si="163"/>
        <v>0.67205000000000004</v>
      </c>
      <c r="H2582" s="32">
        <f t="shared" si="160"/>
        <v>540.03679999999986</v>
      </c>
      <c r="I2582" s="32">
        <f>MAX($H$19:H2582)</f>
        <v>561.68212999999992</v>
      </c>
      <c r="J2582" s="33">
        <f t="shared" si="161"/>
        <v>-21.645330000000058</v>
      </c>
      <c r="K2582" s="34">
        <f t="shared" si="162"/>
        <v>1.2460028209111407E-3</v>
      </c>
      <c r="L2582" s="47"/>
    </row>
    <row r="2583" spans="1:12" x14ac:dyDescent="0.25">
      <c r="A2583" s="73" t="s">
        <v>108</v>
      </c>
      <c r="B2583" s="74" t="s">
        <v>120</v>
      </c>
      <c r="C2583" s="75">
        <v>45411</v>
      </c>
      <c r="D2583" s="74">
        <v>0.46010000000000001</v>
      </c>
      <c r="E2583" s="76">
        <v>105820</v>
      </c>
      <c r="F2583" s="77">
        <v>14.497300000000001</v>
      </c>
      <c r="G2583" s="31">
        <f t="shared" si="163"/>
        <v>1.4497300000000002</v>
      </c>
      <c r="H2583" s="32">
        <f t="shared" si="160"/>
        <v>541.4865299999999</v>
      </c>
      <c r="I2583" s="32">
        <f>MAX($H$19:H2583)</f>
        <v>561.68212999999992</v>
      </c>
      <c r="J2583" s="33">
        <f t="shared" si="161"/>
        <v>-20.195600000000013</v>
      </c>
      <c r="K2583" s="34">
        <f t="shared" si="162"/>
        <v>2.6845022413288788E-3</v>
      </c>
      <c r="L2583" s="47"/>
    </row>
    <row r="2584" spans="1:12" x14ac:dyDescent="0.25">
      <c r="A2584" s="73" t="s">
        <v>111</v>
      </c>
      <c r="B2584" s="74" t="s">
        <v>120</v>
      </c>
      <c r="C2584" s="75">
        <v>45411</v>
      </c>
      <c r="D2584" s="74">
        <v>13.8</v>
      </c>
      <c r="E2584" s="76"/>
      <c r="F2584" s="77">
        <v>-12.0786</v>
      </c>
      <c r="G2584" s="31">
        <f t="shared" si="163"/>
        <v>-1.2078600000000002</v>
      </c>
      <c r="H2584" s="32">
        <f t="shared" si="160"/>
        <v>540.27866999999992</v>
      </c>
      <c r="I2584" s="32">
        <f>MAX($H$19:H2584)</f>
        <v>561.68212999999992</v>
      </c>
      <c r="J2584" s="33">
        <f t="shared" si="161"/>
        <v>-21.403459999999995</v>
      </c>
      <c r="K2584" s="34">
        <f t="shared" si="162"/>
        <v>-2.2306372053243484E-3</v>
      </c>
      <c r="L2584" s="47"/>
    </row>
    <row r="2585" spans="1:12" x14ac:dyDescent="0.25">
      <c r="A2585" s="73" t="s">
        <v>113</v>
      </c>
      <c r="B2585" s="74" t="s">
        <v>120</v>
      </c>
      <c r="C2585" s="75">
        <v>45411</v>
      </c>
      <c r="D2585" s="74">
        <v>0.51</v>
      </c>
      <c r="E2585" s="76"/>
      <c r="F2585" s="77">
        <v>7.7585999999999986</v>
      </c>
      <c r="G2585" s="31">
        <f t="shared" si="163"/>
        <v>0.77585999999999988</v>
      </c>
      <c r="H2585" s="32">
        <f t="shared" ref="H2585:H2648" si="164">(H2584+G2585)</f>
        <v>541.05452999999989</v>
      </c>
      <c r="I2585" s="32">
        <f>MAX($H$19:H2585)</f>
        <v>561.68212999999992</v>
      </c>
      <c r="J2585" s="33">
        <f t="shared" ref="J2585:J2648" si="165">(H2585-I2585)</f>
        <v>-20.627600000000029</v>
      </c>
      <c r="K2585" s="34">
        <f t="shared" si="162"/>
        <v>1.4360367030590293E-3</v>
      </c>
      <c r="L2585" s="47"/>
    </row>
    <row r="2586" spans="1:12" x14ac:dyDescent="0.25">
      <c r="A2586" s="73" t="s">
        <v>109</v>
      </c>
      <c r="B2586" s="74" t="s">
        <v>120</v>
      </c>
      <c r="C2586" s="75">
        <v>45412.416666666664</v>
      </c>
      <c r="D2586" s="74"/>
      <c r="E2586" s="76"/>
      <c r="F2586" s="77">
        <v>20.280999999999999</v>
      </c>
      <c r="G2586" s="31">
        <f t="shared" si="163"/>
        <v>2.0280999999999998</v>
      </c>
      <c r="H2586" s="32">
        <f t="shared" si="164"/>
        <v>543.08262999999988</v>
      </c>
      <c r="I2586" s="32">
        <f>MAX($H$19:H2586)</f>
        <v>561.68212999999992</v>
      </c>
      <c r="J2586" s="33">
        <f t="shared" si="165"/>
        <v>-18.599500000000035</v>
      </c>
      <c r="K2586" s="34">
        <f t="shared" si="162"/>
        <v>3.7484206998505964E-3</v>
      </c>
      <c r="L2586" s="47"/>
    </row>
    <row r="2587" spans="1:12" x14ac:dyDescent="0.25">
      <c r="A2587" s="73" t="s">
        <v>111</v>
      </c>
      <c r="B2587" s="74" t="s">
        <v>120</v>
      </c>
      <c r="C2587" s="75">
        <v>45412.5</v>
      </c>
      <c r="D2587" s="74">
        <v>13.19</v>
      </c>
      <c r="E2587" s="76"/>
      <c r="F2587" s="77">
        <v>6.6758000000000006</v>
      </c>
      <c r="G2587" s="31">
        <f t="shared" si="163"/>
        <v>0.66758000000000006</v>
      </c>
      <c r="H2587" s="32">
        <f t="shared" si="164"/>
        <v>543.75020999999992</v>
      </c>
      <c r="I2587" s="32">
        <f>MAX($H$19:H2587)</f>
        <v>561.68212999999992</v>
      </c>
      <c r="J2587" s="33">
        <f t="shared" si="165"/>
        <v>-17.931919999999991</v>
      </c>
      <c r="K2587" s="34">
        <f t="shared" si="162"/>
        <v>1.2292420400188409E-3</v>
      </c>
      <c r="L2587" s="47"/>
    </row>
    <row r="2588" spans="1:12" x14ac:dyDescent="0.25">
      <c r="A2588" s="73" t="s">
        <v>113</v>
      </c>
      <c r="B2588" s="74" t="s">
        <v>120</v>
      </c>
      <c r="C2588" s="75">
        <v>45412.5</v>
      </c>
      <c r="D2588" s="74">
        <v>0.49709999999999999</v>
      </c>
      <c r="E2588" s="76">
        <v>107009</v>
      </c>
      <c r="F2588" s="77">
        <v>6.8486000000000002</v>
      </c>
      <c r="G2588" s="31">
        <f t="shared" si="163"/>
        <v>0.68486000000000002</v>
      </c>
      <c r="H2588" s="32">
        <f t="shared" si="164"/>
        <v>544.43506999999988</v>
      </c>
      <c r="I2588" s="32">
        <f>MAX($H$19:H2588)</f>
        <v>561.68212999999992</v>
      </c>
      <c r="J2588" s="33">
        <f t="shared" si="165"/>
        <v>-17.247060000000033</v>
      </c>
      <c r="K2588" s="34">
        <f t="shared" ref="K2588:K2651" si="166">(H2588/H2587)-1</f>
        <v>1.2595121572458456E-3</v>
      </c>
      <c r="L2588" s="47"/>
    </row>
    <row r="2589" spans="1:12" x14ac:dyDescent="0.25">
      <c r="A2589" s="73" t="s">
        <v>113</v>
      </c>
      <c r="B2589" s="74" t="s">
        <v>120</v>
      </c>
      <c r="C2589" s="75">
        <v>45413.416666666664</v>
      </c>
      <c r="D2589" s="74">
        <v>0.48849999999999999</v>
      </c>
      <c r="E2589" s="76"/>
      <c r="F2589" s="77">
        <v>-20.152999999999999</v>
      </c>
      <c r="G2589" s="31">
        <f t="shared" si="163"/>
        <v>-2.0152999999999999</v>
      </c>
      <c r="H2589" s="32">
        <f t="shared" si="164"/>
        <v>542.41976999999986</v>
      </c>
      <c r="I2589" s="32">
        <f>MAX($H$19:H2589)</f>
        <v>561.68212999999992</v>
      </c>
      <c r="J2589" s="33">
        <f t="shared" si="165"/>
        <v>-19.262360000000058</v>
      </c>
      <c r="K2589" s="34">
        <f t="shared" si="166"/>
        <v>-3.7016351646855794E-3</v>
      </c>
      <c r="L2589" s="47"/>
    </row>
    <row r="2590" spans="1:12" x14ac:dyDescent="0.25">
      <c r="A2590" s="73" t="s">
        <v>113</v>
      </c>
      <c r="B2590" s="74" t="s">
        <v>119</v>
      </c>
      <c r="C2590" s="75">
        <v>45413.75</v>
      </c>
      <c r="D2590" s="74">
        <v>0.50880000000000003</v>
      </c>
      <c r="E2590" s="76"/>
      <c r="F2590" s="77">
        <v>6.9057000000000004</v>
      </c>
      <c r="G2590" s="31">
        <f t="shared" si="163"/>
        <v>0.69057000000000013</v>
      </c>
      <c r="H2590" s="32">
        <f t="shared" si="164"/>
        <v>543.11033999999984</v>
      </c>
      <c r="I2590" s="32">
        <f>MAX($H$19:H2590)</f>
        <v>561.68212999999992</v>
      </c>
      <c r="J2590" s="33">
        <f t="shared" si="165"/>
        <v>-18.571790000000078</v>
      </c>
      <c r="K2590" s="34">
        <f t="shared" si="166"/>
        <v>1.2731283743583344E-3</v>
      </c>
      <c r="L2590" s="47"/>
    </row>
    <row r="2591" spans="1:12" x14ac:dyDescent="0.25">
      <c r="A2591" s="73" t="s">
        <v>108</v>
      </c>
      <c r="B2591" s="74" t="s">
        <v>119</v>
      </c>
      <c r="C2591" s="75">
        <v>45415.666666666664</v>
      </c>
      <c r="D2591" s="74">
        <v>0.46710000000000002</v>
      </c>
      <c r="E2591" s="76">
        <v>88770</v>
      </c>
      <c r="F2591" s="77">
        <v>1.2427999999999999</v>
      </c>
      <c r="G2591" s="31">
        <f t="shared" si="163"/>
        <v>0.12428</v>
      </c>
      <c r="H2591" s="32">
        <f t="shared" si="164"/>
        <v>543.23461999999984</v>
      </c>
      <c r="I2591" s="32">
        <f>MAX($H$19:H2591)</f>
        <v>561.68212999999992</v>
      </c>
      <c r="J2591" s="33">
        <f t="shared" si="165"/>
        <v>-18.447510000000079</v>
      </c>
      <c r="K2591" s="34">
        <f t="shared" si="166"/>
        <v>2.2883011212782023E-4</v>
      </c>
      <c r="L2591" s="47"/>
    </row>
    <row r="2592" spans="1:12" x14ac:dyDescent="0.25">
      <c r="A2592" s="73" t="s">
        <v>110</v>
      </c>
      <c r="B2592" s="74" t="s">
        <v>119</v>
      </c>
      <c r="C2592" s="75">
        <v>45417.583333333336</v>
      </c>
      <c r="D2592" s="74">
        <v>3147.88</v>
      </c>
      <c r="E2592" s="76"/>
      <c r="F2592" s="77">
        <v>-5.1372</v>
      </c>
      <c r="G2592" s="31">
        <f t="shared" si="163"/>
        <v>-0.51372000000000007</v>
      </c>
      <c r="H2592" s="32">
        <f t="shared" si="164"/>
        <v>542.7208999999998</v>
      </c>
      <c r="I2592" s="32">
        <f>MAX($H$19:H2592)</f>
        <v>561.68212999999992</v>
      </c>
      <c r="J2592" s="33">
        <f t="shared" si="165"/>
        <v>-18.961230000000114</v>
      </c>
      <c r="K2592" s="34">
        <f t="shared" si="166"/>
        <v>-9.4566874254076172E-4</v>
      </c>
      <c r="L2592" s="47"/>
    </row>
    <row r="2593" spans="1:12" x14ac:dyDescent="0.25">
      <c r="A2593" s="73" t="s">
        <v>112</v>
      </c>
      <c r="B2593" s="74" t="s">
        <v>119</v>
      </c>
      <c r="C2593" s="75">
        <v>45417.666666666664</v>
      </c>
      <c r="D2593" s="74"/>
      <c r="E2593" s="76"/>
      <c r="F2593" s="77">
        <v>28.078400000000002</v>
      </c>
      <c r="G2593" s="31">
        <f t="shared" si="163"/>
        <v>2.8078400000000006</v>
      </c>
      <c r="H2593" s="32">
        <f t="shared" si="164"/>
        <v>545.52873999999986</v>
      </c>
      <c r="I2593" s="32">
        <f>MAX($H$19:H2593)</f>
        <v>561.68212999999992</v>
      </c>
      <c r="J2593" s="33">
        <f t="shared" si="165"/>
        <v>-16.153390000000059</v>
      </c>
      <c r="K2593" s="34">
        <f t="shared" si="166"/>
        <v>5.1736352884144132E-3</v>
      </c>
      <c r="L2593" s="47"/>
    </row>
    <row r="2594" spans="1:12" x14ac:dyDescent="0.25">
      <c r="A2594" s="73" t="s">
        <v>108</v>
      </c>
      <c r="B2594" s="74" t="s">
        <v>119</v>
      </c>
      <c r="C2594" s="75">
        <v>45418.333333333336</v>
      </c>
      <c r="D2594" s="74">
        <v>0.4667</v>
      </c>
      <c r="E2594" s="76">
        <v>126984</v>
      </c>
      <c r="F2594" s="77">
        <v>6.7937000000000003</v>
      </c>
      <c r="G2594" s="31">
        <f t="shared" si="163"/>
        <v>0.67937000000000003</v>
      </c>
      <c r="H2594" s="32">
        <f t="shared" si="164"/>
        <v>546.20810999999981</v>
      </c>
      <c r="I2594" s="32">
        <f>MAX($H$19:H2594)</f>
        <v>561.68212999999992</v>
      </c>
      <c r="J2594" s="33">
        <f t="shared" si="165"/>
        <v>-15.47402000000011</v>
      </c>
      <c r="K2594" s="34">
        <f t="shared" si="166"/>
        <v>1.2453422710596573E-3</v>
      </c>
      <c r="L2594" s="47"/>
    </row>
    <row r="2595" spans="1:12" x14ac:dyDescent="0.25">
      <c r="A2595" s="73" t="s">
        <v>111</v>
      </c>
      <c r="B2595" s="74" t="s">
        <v>119</v>
      </c>
      <c r="C2595" s="75">
        <v>45418.333333333336</v>
      </c>
      <c r="D2595" s="74">
        <v>14.74</v>
      </c>
      <c r="E2595" s="76"/>
      <c r="F2595" s="77">
        <v>13.0769</v>
      </c>
      <c r="G2595" s="31">
        <f t="shared" si="163"/>
        <v>1.30769</v>
      </c>
      <c r="H2595" s="32">
        <f t="shared" si="164"/>
        <v>547.51579999999979</v>
      </c>
      <c r="I2595" s="32">
        <f>MAX($H$19:H2595)</f>
        <v>561.68212999999992</v>
      </c>
      <c r="J2595" s="33">
        <f t="shared" si="165"/>
        <v>-14.16633000000013</v>
      </c>
      <c r="K2595" s="34">
        <f t="shared" si="166"/>
        <v>2.3941241004274971E-3</v>
      </c>
      <c r="L2595" s="47"/>
    </row>
    <row r="2596" spans="1:12" x14ac:dyDescent="0.25">
      <c r="A2596" s="73" t="s">
        <v>113</v>
      </c>
      <c r="B2596" s="74" t="s">
        <v>119</v>
      </c>
      <c r="C2596" s="75">
        <v>45418.333333333336</v>
      </c>
      <c r="D2596" s="74">
        <v>0.53979999999999995</v>
      </c>
      <c r="E2596" s="76"/>
      <c r="F2596" s="77">
        <v>6.9024000000000001</v>
      </c>
      <c r="G2596" s="31">
        <f t="shared" si="163"/>
        <v>0.69024000000000008</v>
      </c>
      <c r="H2596" s="32">
        <f t="shared" si="164"/>
        <v>548.2060399999998</v>
      </c>
      <c r="I2596" s="32">
        <f>MAX($H$19:H2596)</f>
        <v>561.68212999999992</v>
      </c>
      <c r="J2596" s="33">
        <f t="shared" si="165"/>
        <v>-13.476090000000113</v>
      </c>
      <c r="K2596" s="34">
        <f t="shared" si="166"/>
        <v>1.2606759476165852E-3</v>
      </c>
      <c r="L2596" s="47"/>
    </row>
    <row r="2597" spans="1:12" x14ac:dyDescent="0.25">
      <c r="A2597" s="73" t="s">
        <v>110</v>
      </c>
      <c r="B2597" s="74" t="s">
        <v>120</v>
      </c>
      <c r="C2597" s="75">
        <v>45418.583333333336</v>
      </c>
      <c r="D2597" s="74">
        <v>3117.33</v>
      </c>
      <c r="E2597" s="76"/>
      <c r="F2597" s="77">
        <v>8.8792000000000009</v>
      </c>
      <c r="G2597" s="31">
        <f t="shared" si="163"/>
        <v>0.88792000000000015</v>
      </c>
      <c r="H2597" s="32">
        <f t="shared" si="164"/>
        <v>549.09395999999981</v>
      </c>
      <c r="I2597" s="32">
        <f>MAX($H$19:H2597)</f>
        <v>561.68212999999992</v>
      </c>
      <c r="J2597" s="33">
        <f t="shared" si="165"/>
        <v>-12.588170000000105</v>
      </c>
      <c r="K2597" s="34">
        <f t="shared" si="166"/>
        <v>1.6196829936423462E-3</v>
      </c>
      <c r="L2597" s="47"/>
    </row>
    <row r="2598" spans="1:12" x14ac:dyDescent="0.25">
      <c r="A2598" s="73" t="s">
        <v>113</v>
      </c>
      <c r="B2598" s="74" t="s">
        <v>119</v>
      </c>
      <c r="C2598" s="75">
        <v>45418.75</v>
      </c>
      <c r="D2598" s="74">
        <v>0.5524</v>
      </c>
      <c r="E2598" s="76"/>
      <c r="F2598" s="77">
        <v>-20.104600000000001</v>
      </c>
      <c r="G2598" s="31">
        <f t="shared" si="163"/>
        <v>-2.0104600000000001</v>
      </c>
      <c r="H2598" s="32">
        <f t="shared" si="164"/>
        <v>547.08349999999984</v>
      </c>
      <c r="I2598" s="32">
        <f>MAX($H$19:H2598)</f>
        <v>561.68212999999992</v>
      </c>
      <c r="J2598" s="33">
        <f t="shared" si="165"/>
        <v>-14.598630000000071</v>
      </c>
      <c r="K2598" s="34">
        <f t="shared" si="166"/>
        <v>-3.6614134309544966E-3</v>
      </c>
      <c r="L2598" s="47"/>
    </row>
    <row r="2599" spans="1:12" x14ac:dyDescent="0.25">
      <c r="A2599" s="73" t="s">
        <v>108</v>
      </c>
      <c r="B2599" s="74" t="s">
        <v>119</v>
      </c>
      <c r="C2599" s="75">
        <v>45420.666666666664</v>
      </c>
      <c r="D2599" s="74">
        <v>0.46139999999999998</v>
      </c>
      <c r="E2599" s="76">
        <v>90211</v>
      </c>
      <c r="F2599" s="77">
        <v>6.2154999999999996</v>
      </c>
      <c r="G2599" s="31">
        <f t="shared" si="163"/>
        <v>0.62155000000000005</v>
      </c>
      <c r="H2599" s="32">
        <f t="shared" si="164"/>
        <v>547.7050499999998</v>
      </c>
      <c r="I2599" s="32">
        <f>MAX($H$19:H2599)</f>
        <v>561.68212999999992</v>
      </c>
      <c r="J2599" s="33">
        <f t="shared" si="165"/>
        <v>-13.977080000000115</v>
      </c>
      <c r="K2599" s="34">
        <f t="shared" si="166"/>
        <v>1.1361154193096912E-3</v>
      </c>
      <c r="L2599" s="47"/>
    </row>
    <row r="2600" spans="1:12" x14ac:dyDescent="0.25">
      <c r="A2600" s="73" t="s">
        <v>109</v>
      </c>
      <c r="B2600" s="74" t="s">
        <v>120</v>
      </c>
      <c r="C2600" s="75">
        <v>45422.666666666664</v>
      </c>
      <c r="D2600" s="74"/>
      <c r="E2600" s="76"/>
      <c r="F2600" s="77">
        <v>4.63</v>
      </c>
      <c r="G2600" s="31">
        <f t="shared" si="163"/>
        <v>0.46300000000000002</v>
      </c>
      <c r="H2600" s="32">
        <f t="shared" si="164"/>
        <v>548.16804999999977</v>
      </c>
      <c r="I2600" s="32">
        <f>MAX($H$19:H2600)</f>
        <v>561.68212999999992</v>
      </c>
      <c r="J2600" s="33">
        <f t="shared" si="165"/>
        <v>-13.514080000000149</v>
      </c>
      <c r="K2600" s="34">
        <f t="shared" si="166"/>
        <v>8.4534550119630403E-4</v>
      </c>
      <c r="L2600" s="47"/>
    </row>
    <row r="2601" spans="1:12" x14ac:dyDescent="0.25">
      <c r="A2601" s="73" t="s">
        <v>110</v>
      </c>
      <c r="B2601" s="74" t="s">
        <v>120</v>
      </c>
      <c r="C2601" s="75">
        <v>45422.666666666664</v>
      </c>
      <c r="D2601" s="74">
        <v>2918.48</v>
      </c>
      <c r="E2601" s="76"/>
      <c r="F2601" s="77">
        <v>6.6630999999999991</v>
      </c>
      <c r="G2601" s="31">
        <f t="shared" ref="G2601:G2664" si="167">(F2601*0.1)</f>
        <v>0.66630999999999996</v>
      </c>
      <c r="H2601" s="32">
        <f t="shared" si="164"/>
        <v>548.83435999999972</v>
      </c>
      <c r="I2601" s="32">
        <f>MAX($H$19:H2601)</f>
        <v>561.68212999999992</v>
      </c>
      <c r="J2601" s="33">
        <f t="shared" si="165"/>
        <v>-12.847770000000196</v>
      </c>
      <c r="K2601" s="34">
        <f t="shared" si="166"/>
        <v>1.2155214080791232E-3</v>
      </c>
      <c r="L2601" s="47"/>
    </row>
    <row r="2602" spans="1:12" x14ac:dyDescent="0.25">
      <c r="A2602" s="73" t="s">
        <v>111</v>
      </c>
      <c r="B2602" s="74" t="s">
        <v>120</v>
      </c>
      <c r="C2602" s="75">
        <v>45422.666666666664</v>
      </c>
      <c r="D2602" s="74">
        <v>13.83</v>
      </c>
      <c r="E2602" s="76"/>
      <c r="F2602" s="77">
        <v>16.3004</v>
      </c>
      <c r="G2602" s="31">
        <f t="shared" si="167"/>
        <v>1.6300400000000002</v>
      </c>
      <c r="H2602" s="32">
        <f t="shared" si="164"/>
        <v>550.46439999999973</v>
      </c>
      <c r="I2602" s="32">
        <f>MAX($H$19:H2602)</f>
        <v>561.68212999999992</v>
      </c>
      <c r="J2602" s="33">
        <f t="shared" si="165"/>
        <v>-11.217730000000188</v>
      </c>
      <c r="K2602" s="34">
        <f t="shared" si="166"/>
        <v>2.9700035544422132E-3</v>
      </c>
      <c r="L2602" s="47"/>
    </row>
    <row r="2603" spans="1:12" x14ac:dyDescent="0.25">
      <c r="A2603" s="73" t="s">
        <v>112</v>
      </c>
      <c r="B2603" s="74" t="s">
        <v>120</v>
      </c>
      <c r="C2603" s="75">
        <v>45422.666666666664</v>
      </c>
      <c r="D2603" s="74"/>
      <c r="E2603" s="76"/>
      <c r="F2603" s="77">
        <v>6.7420999999999989</v>
      </c>
      <c r="G2603" s="31">
        <f t="shared" si="167"/>
        <v>0.67420999999999998</v>
      </c>
      <c r="H2603" s="32">
        <f t="shared" si="164"/>
        <v>551.13860999999974</v>
      </c>
      <c r="I2603" s="32">
        <f>MAX($H$19:H2603)</f>
        <v>561.68212999999992</v>
      </c>
      <c r="J2603" s="33">
        <f t="shared" si="165"/>
        <v>-10.543520000000171</v>
      </c>
      <c r="K2603" s="34">
        <f t="shared" si="166"/>
        <v>1.2248021852094837E-3</v>
      </c>
      <c r="L2603" s="47"/>
    </row>
    <row r="2604" spans="1:12" x14ac:dyDescent="0.25">
      <c r="A2604" s="73" t="s">
        <v>113</v>
      </c>
      <c r="B2604" s="74" t="s">
        <v>120</v>
      </c>
      <c r="C2604" s="75">
        <v>45422.666666666664</v>
      </c>
      <c r="D2604" s="74">
        <v>0.50129999999999997</v>
      </c>
      <c r="E2604" s="76"/>
      <c r="F2604" s="77">
        <v>-4.8133999999999997</v>
      </c>
      <c r="G2604" s="31">
        <f t="shared" si="167"/>
        <v>-0.48133999999999999</v>
      </c>
      <c r="H2604" s="32">
        <f t="shared" si="164"/>
        <v>550.6572699999997</v>
      </c>
      <c r="I2604" s="32">
        <f>MAX($H$19:H2604)</f>
        <v>561.68212999999992</v>
      </c>
      <c r="J2604" s="33">
        <f t="shared" si="165"/>
        <v>-11.024860000000217</v>
      </c>
      <c r="K2604" s="34">
        <f t="shared" si="166"/>
        <v>-8.7335561556833863E-4</v>
      </c>
      <c r="L2604" s="47"/>
    </row>
    <row r="2605" spans="1:12" x14ac:dyDescent="0.25">
      <c r="A2605" s="73" t="s">
        <v>108</v>
      </c>
      <c r="B2605" s="74" t="s">
        <v>120</v>
      </c>
      <c r="C2605" s="75">
        <v>45422.75</v>
      </c>
      <c r="D2605" s="74">
        <v>0.4461</v>
      </c>
      <c r="E2605" s="76">
        <v>96339</v>
      </c>
      <c r="F2605" s="77">
        <v>2.1194000000000002</v>
      </c>
      <c r="G2605" s="31">
        <f t="shared" si="167"/>
        <v>0.21194000000000002</v>
      </c>
      <c r="H2605" s="32">
        <f t="shared" si="164"/>
        <v>550.86920999999973</v>
      </c>
      <c r="I2605" s="32">
        <f>MAX($H$19:H2605)</f>
        <v>561.68212999999992</v>
      </c>
      <c r="J2605" s="33">
        <f t="shared" si="165"/>
        <v>-10.81292000000019</v>
      </c>
      <c r="K2605" s="34">
        <f t="shared" si="166"/>
        <v>3.8488550237425478E-4</v>
      </c>
      <c r="L2605" s="47"/>
    </row>
    <row r="2606" spans="1:12" x14ac:dyDescent="0.25">
      <c r="A2606" s="73" t="s">
        <v>112</v>
      </c>
      <c r="B2606" s="74" t="s">
        <v>120</v>
      </c>
      <c r="C2606" s="75">
        <v>45425</v>
      </c>
      <c r="D2606" s="74"/>
      <c r="E2606" s="76"/>
      <c r="F2606" s="77">
        <v>18.771999999999998</v>
      </c>
      <c r="G2606" s="31">
        <f t="shared" si="167"/>
        <v>1.8772</v>
      </c>
      <c r="H2606" s="32">
        <f t="shared" si="164"/>
        <v>552.74640999999974</v>
      </c>
      <c r="I2606" s="32">
        <f>MAX($H$19:H2606)</f>
        <v>561.68212999999992</v>
      </c>
      <c r="J2606" s="33">
        <f t="shared" si="165"/>
        <v>-8.935720000000174</v>
      </c>
      <c r="K2606" s="34">
        <f t="shared" si="166"/>
        <v>3.4077054333823131E-3</v>
      </c>
      <c r="L2606" s="47"/>
    </row>
    <row r="2607" spans="1:12" x14ac:dyDescent="0.25">
      <c r="A2607" s="73" t="s">
        <v>110</v>
      </c>
      <c r="B2607" s="74" t="s">
        <v>120</v>
      </c>
      <c r="C2607" s="75">
        <v>45425.166666666664</v>
      </c>
      <c r="D2607" s="74">
        <v>2888.71</v>
      </c>
      <c r="E2607" s="76"/>
      <c r="F2607" s="77">
        <v>-19.989599999999999</v>
      </c>
      <c r="G2607" s="31">
        <f t="shared" si="167"/>
        <v>-1.9989600000000001</v>
      </c>
      <c r="H2607" s="32">
        <f t="shared" si="164"/>
        <v>550.74744999999973</v>
      </c>
      <c r="I2607" s="32">
        <f>MAX($H$19:H2607)</f>
        <v>561.68212999999992</v>
      </c>
      <c r="J2607" s="33">
        <f t="shared" si="165"/>
        <v>-10.934680000000185</v>
      </c>
      <c r="K2607" s="34">
        <f t="shared" si="166"/>
        <v>-3.6164142612884476E-3</v>
      </c>
      <c r="L2607" s="47"/>
    </row>
    <row r="2608" spans="1:12" x14ac:dyDescent="0.25">
      <c r="A2608" s="73" t="s">
        <v>111</v>
      </c>
      <c r="B2608" s="74" t="s">
        <v>120</v>
      </c>
      <c r="C2608" s="75">
        <v>45425.25</v>
      </c>
      <c r="D2608" s="74">
        <v>13.08</v>
      </c>
      <c r="E2608" s="76"/>
      <c r="F2608" s="77">
        <v>-20.001199999999997</v>
      </c>
      <c r="G2608" s="31">
        <f t="shared" si="167"/>
        <v>-2.0001199999999999</v>
      </c>
      <c r="H2608" s="32">
        <f t="shared" si="164"/>
        <v>548.74732999999969</v>
      </c>
      <c r="I2608" s="32">
        <f>MAX($H$19:H2608)</f>
        <v>561.68212999999992</v>
      </c>
      <c r="J2608" s="33">
        <f t="shared" si="165"/>
        <v>-12.934800000000223</v>
      </c>
      <c r="K2608" s="34">
        <f t="shared" si="166"/>
        <v>-3.6316464107097879E-3</v>
      </c>
      <c r="L2608" s="47"/>
    </row>
    <row r="2609" spans="1:12" x14ac:dyDescent="0.25">
      <c r="A2609" s="73" t="s">
        <v>108</v>
      </c>
      <c r="B2609" s="74" t="s">
        <v>119</v>
      </c>
      <c r="C2609" s="75">
        <v>45425.333333333336</v>
      </c>
      <c r="D2609" s="74">
        <v>0.44379999999999997</v>
      </c>
      <c r="E2609" s="76">
        <v>117370</v>
      </c>
      <c r="F2609" s="77">
        <v>6.7839999999999998</v>
      </c>
      <c r="G2609" s="31">
        <f t="shared" si="167"/>
        <v>0.6784</v>
      </c>
      <c r="H2609" s="32">
        <f t="shared" si="164"/>
        <v>549.4257299999997</v>
      </c>
      <c r="I2609" s="32">
        <f>MAX($H$19:H2609)</f>
        <v>561.68212999999992</v>
      </c>
      <c r="J2609" s="33">
        <f t="shared" si="165"/>
        <v>-12.256400000000212</v>
      </c>
      <c r="K2609" s="34">
        <f t="shared" si="166"/>
        <v>1.2362702521031554E-3</v>
      </c>
      <c r="L2609" s="47"/>
    </row>
    <row r="2610" spans="1:12" x14ac:dyDescent="0.25">
      <c r="A2610" s="73" t="s">
        <v>110</v>
      </c>
      <c r="B2610" s="74" t="s">
        <v>119</v>
      </c>
      <c r="C2610" s="75">
        <v>45425.333333333336</v>
      </c>
      <c r="D2610" s="74">
        <v>2952.5</v>
      </c>
      <c r="E2610" s="76"/>
      <c r="F2610" s="77">
        <v>6.6661000000000001</v>
      </c>
      <c r="G2610" s="31">
        <f t="shared" si="167"/>
        <v>0.66661000000000004</v>
      </c>
      <c r="H2610" s="32">
        <f t="shared" si="164"/>
        <v>550.09233999999969</v>
      </c>
      <c r="I2610" s="32">
        <f>MAX($H$19:H2610)</f>
        <v>561.68212999999992</v>
      </c>
      <c r="J2610" s="33">
        <f t="shared" si="165"/>
        <v>-11.589790000000221</v>
      </c>
      <c r="K2610" s="34">
        <f t="shared" si="166"/>
        <v>1.2132850057822164E-3</v>
      </c>
      <c r="L2610" s="47"/>
    </row>
    <row r="2611" spans="1:12" x14ac:dyDescent="0.25">
      <c r="A2611" s="73" t="s">
        <v>111</v>
      </c>
      <c r="B2611" s="74" t="s">
        <v>119</v>
      </c>
      <c r="C2611" s="75">
        <v>45425.416666666664</v>
      </c>
      <c r="D2611" s="74">
        <v>13.6</v>
      </c>
      <c r="E2611" s="76"/>
      <c r="F2611" s="77">
        <v>-20.026</v>
      </c>
      <c r="G2611" s="31">
        <f t="shared" si="167"/>
        <v>-2.0026000000000002</v>
      </c>
      <c r="H2611" s="32">
        <f t="shared" si="164"/>
        <v>548.08973999999967</v>
      </c>
      <c r="I2611" s="32">
        <f>MAX($H$19:H2611)</f>
        <v>561.68212999999992</v>
      </c>
      <c r="J2611" s="33">
        <f t="shared" si="165"/>
        <v>-13.59239000000025</v>
      </c>
      <c r="K2611" s="34">
        <f t="shared" si="166"/>
        <v>-3.6404797056436289E-3</v>
      </c>
      <c r="L2611" s="47"/>
    </row>
    <row r="2612" spans="1:12" x14ac:dyDescent="0.25">
      <c r="A2612" s="73" t="s">
        <v>110</v>
      </c>
      <c r="B2612" s="74" t="s">
        <v>120</v>
      </c>
      <c r="C2612" s="75">
        <v>45426.416666666664</v>
      </c>
      <c r="D2612" s="74">
        <v>2911.73</v>
      </c>
      <c r="E2612" s="76"/>
      <c r="F2612" s="77">
        <v>8.1257999999999999</v>
      </c>
      <c r="G2612" s="31">
        <f t="shared" si="167"/>
        <v>0.81258000000000008</v>
      </c>
      <c r="H2612" s="32">
        <f t="shared" si="164"/>
        <v>548.90231999999969</v>
      </c>
      <c r="I2612" s="32">
        <f>MAX($H$19:H2612)</f>
        <v>561.68212999999992</v>
      </c>
      <c r="J2612" s="33">
        <f t="shared" si="165"/>
        <v>-12.779810000000225</v>
      </c>
      <c r="K2612" s="34">
        <f t="shared" si="166"/>
        <v>1.4825674350336104E-3</v>
      </c>
      <c r="L2612" s="47"/>
    </row>
    <row r="2613" spans="1:12" x14ac:dyDescent="0.25">
      <c r="A2613" s="73" t="s">
        <v>111</v>
      </c>
      <c r="B2613" s="74" t="s">
        <v>120</v>
      </c>
      <c r="C2613" s="75">
        <v>45426.666666666664</v>
      </c>
      <c r="D2613" s="74">
        <v>13.26</v>
      </c>
      <c r="E2613" s="76"/>
      <c r="F2613" s="77">
        <v>10.244400000000001</v>
      </c>
      <c r="G2613" s="31">
        <f t="shared" si="167"/>
        <v>1.02444</v>
      </c>
      <c r="H2613" s="32">
        <f t="shared" si="164"/>
        <v>549.92675999999972</v>
      </c>
      <c r="I2613" s="32">
        <f>MAX($H$19:H2613)</f>
        <v>561.68212999999992</v>
      </c>
      <c r="J2613" s="33">
        <f t="shared" si="165"/>
        <v>-11.755370000000198</v>
      </c>
      <c r="K2613" s="34">
        <f t="shared" si="166"/>
        <v>1.8663429952345822E-3</v>
      </c>
      <c r="L2613" s="47"/>
    </row>
    <row r="2614" spans="1:12" x14ac:dyDescent="0.25">
      <c r="A2614" s="73" t="s">
        <v>113</v>
      </c>
      <c r="B2614" s="74" t="s">
        <v>120</v>
      </c>
      <c r="C2614" s="75">
        <v>45427.083333333336</v>
      </c>
      <c r="D2614" s="74">
        <v>0.49930000000000002</v>
      </c>
      <c r="E2614" s="76"/>
      <c r="F2614" s="77">
        <v>-20.155000000000001</v>
      </c>
      <c r="G2614" s="31">
        <f t="shared" si="167"/>
        <v>-2.0155000000000003</v>
      </c>
      <c r="H2614" s="32">
        <f t="shared" si="164"/>
        <v>547.91125999999974</v>
      </c>
      <c r="I2614" s="32">
        <f>MAX($H$19:H2614)</f>
        <v>561.68212999999992</v>
      </c>
      <c r="J2614" s="33">
        <f t="shared" si="165"/>
        <v>-13.770870000000173</v>
      </c>
      <c r="K2614" s="34">
        <f t="shared" si="166"/>
        <v>-3.6650335037341497E-3</v>
      </c>
      <c r="L2614" s="47"/>
    </row>
    <row r="2615" spans="1:12" x14ac:dyDescent="0.25">
      <c r="A2615" s="73" t="s">
        <v>109</v>
      </c>
      <c r="B2615" s="74" t="s">
        <v>119</v>
      </c>
      <c r="C2615" s="75">
        <v>45427.416666666664</v>
      </c>
      <c r="D2615" s="74"/>
      <c r="E2615" s="76"/>
      <c r="F2615" s="77">
        <v>53.651600000000002</v>
      </c>
      <c r="G2615" s="31">
        <f t="shared" si="167"/>
        <v>5.3651600000000004</v>
      </c>
      <c r="H2615" s="32">
        <f t="shared" si="164"/>
        <v>553.27641999999969</v>
      </c>
      <c r="I2615" s="32">
        <f>MAX($H$19:H2615)</f>
        <v>561.68212999999992</v>
      </c>
      <c r="J2615" s="33">
        <f t="shared" si="165"/>
        <v>-8.4057100000002265</v>
      </c>
      <c r="K2615" s="34">
        <f t="shared" si="166"/>
        <v>9.7920236207591493E-3</v>
      </c>
      <c r="L2615" s="47"/>
    </row>
    <row r="2616" spans="1:12" x14ac:dyDescent="0.25">
      <c r="A2616" s="73" t="s">
        <v>108</v>
      </c>
      <c r="B2616" s="74" t="s">
        <v>119</v>
      </c>
      <c r="C2616" s="75">
        <v>45427.583333333336</v>
      </c>
      <c r="D2616" s="74">
        <v>0.4425</v>
      </c>
      <c r="E2616" s="76">
        <v>112994</v>
      </c>
      <c r="F2616" s="77">
        <v>15.9887</v>
      </c>
      <c r="G2616" s="31">
        <f t="shared" si="167"/>
        <v>1.59887</v>
      </c>
      <c r="H2616" s="32">
        <f t="shared" si="164"/>
        <v>554.87528999999972</v>
      </c>
      <c r="I2616" s="32">
        <f>MAX($H$19:H2616)</f>
        <v>561.68212999999992</v>
      </c>
      <c r="J2616" s="33">
        <f t="shared" si="165"/>
        <v>-6.806840000000193</v>
      </c>
      <c r="K2616" s="34">
        <f t="shared" si="166"/>
        <v>2.8898213301771225E-3</v>
      </c>
      <c r="L2616" s="47"/>
    </row>
    <row r="2617" spans="1:12" x14ac:dyDescent="0.25">
      <c r="A2617" s="73" t="s">
        <v>113</v>
      </c>
      <c r="B2617" s="74" t="s">
        <v>119</v>
      </c>
      <c r="C2617" s="75">
        <v>45427.666666666664</v>
      </c>
      <c r="D2617" s="74">
        <v>0.51070000000000004</v>
      </c>
      <c r="E2617" s="76"/>
      <c r="F2617" s="77">
        <v>15.091799999999999</v>
      </c>
      <c r="G2617" s="31">
        <f t="shared" si="167"/>
        <v>1.50918</v>
      </c>
      <c r="H2617" s="32">
        <f t="shared" si="164"/>
        <v>556.38446999999974</v>
      </c>
      <c r="I2617" s="32">
        <f>MAX($H$19:H2617)</f>
        <v>561.68212999999992</v>
      </c>
      <c r="J2617" s="33">
        <f t="shared" si="165"/>
        <v>-5.2976600000001781</v>
      </c>
      <c r="K2617" s="34">
        <f t="shared" si="166"/>
        <v>2.7198544018782744E-3</v>
      </c>
      <c r="L2617" s="47"/>
    </row>
    <row r="2618" spans="1:12" x14ac:dyDescent="0.25">
      <c r="A2618" s="73" t="s">
        <v>112</v>
      </c>
      <c r="B2618" s="74" t="s">
        <v>119</v>
      </c>
      <c r="C2618" s="75">
        <v>45429.333333333336</v>
      </c>
      <c r="D2618" s="74"/>
      <c r="E2618" s="76"/>
      <c r="F2618" s="77">
        <v>13.6882</v>
      </c>
      <c r="G2618" s="31">
        <f t="shared" si="167"/>
        <v>1.3688200000000001</v>
      </c>
      <c r="H2618" s="32">
        <f t="shared" si="164"/>
        <v>557.75328999999977</v>
      </c>
      <c r="I2618" s="32">
        <f>MAX($H$19:H2618)</f>
        <v>561.68212999999992</v>
      </c>
      <c r="J2618" s="33">
        <f t="shared" si="165"/>
        <v>-3.9288400000001502</v>
      </c>
      <c r="K2618" s="34">
        <f t="shared" si="166"/>
        <v>2.4602052605817715E-3</v>
      </c>
      <c r="L2618" s="47"/>
    </row>
    <row r="2619" spans="1:12" x14ac:dyDescent="0.25">
      <c r="A2619" s="73" t="s">
        <v>110</v>
      </c>
      <c r="B2619" s="74" t="s">
        <v>119</v>
      </c>
      <c r="C2619" s="75">
        <v>45429.416666666664</v>
      </c>
      <c r="D2619" s="74">
        <v>3028.31</v>
      </c>
      <c r="E2619" s="76"/>
      <c r="F2619" s="77">
        <v>22.605799999999999</v>
      </c>
      <c r="G2619" s="31">
        <f t="shared" si="167"/>
        <v>2.26058</v>
      </c>
      <c r="H2619" s="32">
        <f t="shared" si="164"/>
        <v>560.01386999999977</v>
      </c>
      <c r="I2619" s="32">
        <f>MAX($H$19:H2619)</f>
        <v>561.68212999999992</v>
      </c>
      <c r="J2619" s="33">
        <f t="shared" si="165"/>
        <v>-1.6682600000001457</v>
      </c>
      <c r="K2619" s="34">
        <f t="shared" si="166"/>
        <v>4.05301060617691E-3</v>
      </c>
      <c r="L2619" s="47"/>
    </row>
    <row r="2620" spans="1:12" x14ac:dyDescent="0.25">
      <c r="A2620" s="73" t="s">
        <v>113</v>
      </c>
      <c r="B2620" s="74" t="s">
        <v>119</v>
      </c>
      <c r="C2620" s="75">
        <v>45429.666666666664</v>
      </c>
      <c r="D2620" s="74">
        <v>0.52549999999999997</v>
      </c>
      <c r="E2620" s="76"/>
      <c r="F2620" s="77">
        <v>-7.0823999999999998</v>
      </c>
      <c r="G2620" s="31">
        <f t="shared" si="167"/>
        <v>-0.70823999999999998</v>
      </c>
      <c r="H2620" s="32">
        <f t="shared" si="164"/>
        <v>559.30562999999972</v>
      </c>
      <c r="I2620" s="32">
        <f>MAX($H$19:H2620)</f>
        <v>561.68212999999992</v>
      </c>
      <c r="J2620" s="33">
        <f t="shared" si="165"/>
        <v>-2.3765000000001919</v>
      </c>
      <c r="K2620" s="34">
        <f t="shared" si="166"/>
        <v>-1.2646829622274813E-3</v>
      </c>
      <c r="L2620" s="47"/>
    </row>
    <row r="2621" spans="1:12" x14ac:dyDescent="0.25">
      <c r="A2621" s="73" t="s">
        <v>110</v>
      </c>
      <c r="B2621" s="74" t="s">
        <v>119</v>
      </c>
      <c r="C2621" s="75">
        <v>45432.25</v>
      </c>
      <c r="D2621" s="74">
        <v>3124.15</v>
      </c>
      <c r="E2621" s="76"/>
      <c r="F2621" s="77">
        <v>-19.9864</v>
      </c>
      <c r="G2621" s="31">
        <f t="shared" si="167"/>
        <v>-1.99864</v>
      </c>
      <c r="H2621" s="32">
        <f t="shared" si="164"/>
        <v>557.3069899999997</v>
      </c>
      <c r="I2621" s="32">
        <f>MAX($H$19:H2621)</f>
        <v>561.68212999999992</v>
      </c>
      <c r="J2621" s="33">
        <f t="shared" si="165"/>
        <v>-4.375140000000215</v>
      </c>
      <c r="K2621" s="34">
        <f t="shared" si="166"/>
        <v>-3.5734308628361244E-3</v>
      </c>
      <c r="L2621" s="47"/>
    </row>
    <row r="2622" spans="1:12" x14ac:dyDescent="0.25">
      <c r="A2622" s="73" t="s">
        <v>108</v>
      </c>
      <c r="B2622" s="74" t="s">
        <v>119</v>
      </c>
      <c r="C2622" s="75">
        <v>45432.833333333336</v>
      </c>
      <c r="D2622" s="74">
        <v>0.48959999999999998</v>
      </c>
      <c r="E2622" s="76">
        <v>98183</v>
      </c>
      <c r="F2622" s="77">
        <v>14.717599999999999</v>
      </c>
      <c r="G2622" s="31">
        <f t="shared" si="167"/>
        <v>1.47176</v>
      </c>
      <c r="H2622" s="32">
        <f t="shared" si="164"/>
        <v>558.77874999999972</v>
      </c>
      <c r="I2622" s="32">
        <f>MAX($H$19:H2622)</f>
        <v>561.68212999999992</v>
      </c>
      <c r="J2622" s="33">
        <f t="shared" si="165"/>
        <v>-2.9033800000001975</v>
      </c>
      <c r="K2622" s="34">
        <f t="shared" si="166"/>
        <v>2.6408425273833913E-3</v>
      </c>
      <c r="L2622" s="47"/>
    </row>
    <row r="2623" spans="1:12" x14ac:dyDescent="0.25">
      <c r="A2623" s="73" t="s">
        <v>111</v>
      </c>
      <c r="B2623" s="74" t="s">
        <v>119</v>
      </c>
      <c r="C2623" s="75">
        <v>45432.916666666664</v>
      </c>
      <c r="D2623" s="74">
        <v>17.16</v>
      </c>
      <c r="E2623" s="76"/>
      <c r="F2623" s="77">
        <v>-8.1996000000000002</v>
      </c>
      <c r="G2623" s="31">
        <f t="shared" si="167"/>
        <v>-0.81996000000000002</v>
      </c>
      <c r="H2623" s="32">
        <f t="shared" si="164"/>
        <v>557.95878999999968</v>
      </c>
      <c r="I2623" s="32">
        <f>MAX($H$19:H2623)</f>
        <v>561.68212999999992</v>
      </c>
      <c r="J2623" s="33">
        <f t="shared" si="165"/>
        <v>-3.7233400000002348</v>
      </c>
      <c r="K2623" s="34">
        <f t="shared" si="166"/>
        <v>-1.4674144283404189E-3</v>
      </c>
      <c r="L2623" s="47"/>
    </row>
    <row r="2624" spans="1:12" x14ac:dyDescent="0.25">
      <c r="A2624" s="73" t="s">
        <v>111</v>
      </c>
      <c r="B2624" s="74" t="s">
        <v>120</v>
      </c>
      <c r="C2624" s="75">
        <v>45433.666666666664</v>
      </c>
      <c r="D2624" s="74">
        <v>16.61</v>
      </c>
      <c r="E2624" s="76"/>
      <c r="F2624" s="77">
        <v>6.6802999999999999</v>
      </c>
      <c r="G2624" s="31">
        <f t="shared" si="167"/>
        <v>0.66803000000000001</v>
      </c>
      <c r="H2624" s="32">
        <f t="shared" si="164"/>
        <v>558.62681999999973</v>
      </c>
      <c r="I2624" s="32">
        <f>MAX($H$19:H2624)</f>
        <v>561.68212999999992</v>
      </c>
      <c r="J2624" s="33">
        <f t="shared" si="165"/>
        <v>-3.0553100000001905</v>
      </c>
      <c r="K2624" s="34">
        <f t="shared" si="166"/>
        <v>1.1972748023201252E-3</v>
      </c>
      <c r="L2624" s="47"/>
    </row>
    <row r="2625" spans="1:12" x14ac:dyDescent="0.25">
      <c r="A2625" s="73" t="s">
        <v>112</v>
      </c>
      <c r="B2625" s="74" t="s">
        <v>119</v>
      </c>
      <c r="C2625" s="75">
        <v>45435.416666666664</v>
      </c>
      <c r="D2625" s="74"/>
      <c r="E2625" s="76"/>
      <c r="F2625" s="77">
        <v>-3.3365000000000009</v>
      </c>
      <c r="G2625" s="31">
        <f t="shared" si="167"/>
        <v>-0.33365000000000011</v>
      </c>
      <c r="H2625" s="32">
        <f t="shared" si="164"/>
        <v>558.29316999999969</v>
      </c>
      <c r="I2625" s="32">
        <f>MAX($H$19:H2625)</f>
        <v>561.68212999999992</v>
      </c>
      <c r="J2625" s="33">
        <f t="shared" si="165"/>
        <v>-3.3889600000002247</v>
      </c>
      <c r="K2625" s="34">
        <f t="shared" si="166"/>
        <v>-5.9726813689331415E-4</v>
      </c>
      <c r="L2625" s="47"/>
    </row>
    <row r="2626" spans="1:12" x14ac:dyDescent="0.25">
      <c r="A2626" s="73" t="s">
        <v>111</v>
      </c>
      <c r="B2626" s="74" t="s">
        <v>120</v>
      </c>
      <c r="C2626" s="75">
        <v>45435.666666666664</v>
      </c>
      <c r="D2626" s="74">
        <v>16.11</v>
      </c>
      <c r="E2626" s="76"/>
      <c r="F2626" s="77">
        <v>-1.9190999999999996</v>
      </c>
      <c r="G2626" s="31">
        <f t="shared" si="167"/>
        <v>-0.19190999999999997</v>
      </c>
      <c r="H2626" s="32">
        <f t="shared" si="164"/>
        <v>558.10125999999968</v>
      </c>
      <c r="I2626" s="32">
        <f>MAX($H$19:H2626)</f>
        <v>561.68212999999992</v>
      </c>
      <c r="J2626" s="33">
        <f t="shared" si="165"/>
        <v>-3.5808700000002318</v>
      </c>
      <c r="K2626" s="34">
        <f t="shared" si="166"/>
        <v>-3.4374412998816606E-4</v>
      </c>
      <c r="L2626" s="47"/>
    </row>
    <row r="2627" spans="1:12" x14ac:dyDescent="0.25">
      <c r="A2627" s="73" t="s">
        <v>112</v>
      </c>
      <c r="B2627" s="74" t="s">
        <v>120</v>
      </c>
      <c r="C2627" s="75">
        <v>45435.833333333336</v>
      </c>
      <c r="D2627" s="74"/>
      <c r="E2627" s="76"/>
      <c r="F2627" s="77">
        <v>-20.005199999999999</v>
      </c>
      <c r="G2627" s="31">
        <f t="shared" si="167"/>
        <v>-2.0005199999999999</v>
      </c>
      <c r="H2627" s="32">
        <f t="shared" si="164"/>
        <v>556.10073999999963</v>
      </c>
      <c r="I2627" s="32">
        <f>MAX($H$19:H2627)</f>
        <v>561.68212999999992</v>
      </c>
      <c r="J2627" s="33">
        <f t="shared" si="165"/>
        <v>-5.5813900000002832</v>
      </c>
      <c r="K2627" s="34">
        <f t="shared" si="166"/>
        <v>-3.5845108108160106E-3</v>
      </c>
      <c r="L2627" s="47"/>
    </row>
    <row r="2628" spans="1:12" x14ac:dyDescent="0.25">
      <c r="A2628" s="73" t="s">
        <v>113</v>
      </c>
      <c r="B2628" s="74" t="s">
        <v>119</v>
      </c>
      <c r="C2628" s="75">
        <v>45436.666666666664</v>
      </c>
      <c r="D2628" s="74">
        <v>0.5323</v>
      </c>
      <c r="E2628" s="76"/>
      <c r="F2628" s="77">
        <v>12.328200000000002</v>
      </c>
      <c r="G2628" s="31">
        <f t="shared" si="167"/>
        <v>1.2328200000000002</v>
      </c>
      <c r="H2628" s="32">
        <f t="shared" si="164"/>
        <v>557.33355999999958</v>
      </c>
      <c r="I2628" s="32">
        <f>MAX($H$19:H2628)</f>
        <v>561.68212999999992</v>
      </c>
      <c r="J2628" s="33">
        <f t="shared" si="165"/>
        <v>-4.3485700000003362</v>
      </c>
      <c r="K2628" s="34">
        <f t="shared" si="166"/>
        <v>2.2169004846135376E-3</v>
      </c>
      <c r="L2628" s="47"/>
    </row>
    <row r="2629" spans="1:12" x14ac:dyDescent="0.25">
      <c r="A2629" s="73" t="s">
        <v>111</v>
      </c>
      <c r="B2629" s="74" t="s">
        <v>119</v>
      </c>
      <c r="C2629" s="75">
        <v>45438.083333333336</v>
      </c>
      <c r="D2629" s="74">
        <v>17.48</v>
      </c>
      <c r="E2629" s="76"/>
      <c r="F2629" s="77">
        <v>6.6798999999999999</v>
      </c>
      <c r="G2629" s="31">
        <f t="shared" si="167"/>
        <v>0.66799000000000008</v>
      </c>
      <c r="H2629" s="32">
        <f t="shared" si="164"/>
        <v>558.00154999999961</v>
      </c>
      <c r="I2629" s="32">
        <f>MAX($H$19:H2629)</f>
        <v>561.68212999999992</v>
      </c>
      <c r="J2629" s="33">
        <f t="shared" si="165"/>
        <v>-3.6805800000003046</v>
      </c>
      <c r="K2629" s="34">
        <f t="shared" si="166"/>
        <v>1.1985461632708638E-3</v>
      </c>
      <c r="L2629" s="47"/>
    </row>
    <row r="2630" spans="1:12" x14ac:dyDescent="0.25">
      <c r="A2630" s="73" t="s">
        <v>109</v>
      </c>
      <c r="B2630" s="74" t="s">
        <v>119</v>
      </c>
      <c r="C2630" s="75">
        <v>45439.666666666664</v>
      </c>
      <c r="D2630" s="74"/>
      <c r="E2630" s="76"/>
      <c r="F2630" s="77">
        <v>-20</v>
      </c>
      <c r="G2630" s="31">
        <f t="shared" si="167"/>
        <v>-2</v>
      </c>
      <c r="H2630" s="32">
        <f t="shared" si="164"/>
        <v>556.00154999999961</v>
      </c>
      <c r="I2630" s="32">
        <f>MAX($H$19:H2630)</f>
        <v>561.68212999999992</v>
      </c>
      <c r="J2630" s="33">
        <f t="shared" si="165"/>
        <v>-5.6805800000003046</v>
      </c>
      <c r="K2630" s="34">
        <f t="shared" si="166"/>
        <v>-3.5842194345159228E-3</v>
      </c>
      <c r="L2630" s="47"/>
    </row>
    <row r="2631" spans="1:12" x14ac:dyDescent="0.25">
      <c r="A2631" s="73" t="s">
        <v>111</v>
      </c>
      <c r="B2631" s="74" t="s">
        <v>119</v>
      </c>
      <c r="C2631" s="75">
        <v>45439.666666666664</v>
      </c>
      <c r="D2631" s="74">
        <v>18.010000000000002</v>
      </c>
      <c r="E2631" s="76"/>
      <c r="F2631" s="77">
        <v>16.34</v>
      </c>
      <c r="G2631" s="31">
        <f t="shared" si="167"/>
        <v>1.6340000000000001</v>
      </c>
      <c r="H2631" s="32">
        <f t="shared" si="164"/>
        <v>557.63554999999963</v>
      </c>
      <c r="I2631" s="32">
        <f>MAX($H$19:H2631)</f>
        <v>561.68212999999992</v>
      </c>
      <c r="J2631" s="33">
        <f t="shared" si="165"/>
        <v>-4.0465800000002901</v>
      </c>
      <c r="K2631" s="34">
        <f t="shared" si="166"/>
        <v>2.9388407280519502E-3</v>
      </c>
      <c r="L2631" s="47"/>
    </row>
    <row r="2632" spans="1:12" x14ac:dyDescent="0.25">
      <c r="A2632" s="73" t="s">
        <v>113</v>
      </c>
      <c r="B2632" s="74" t="s">
        <v>119</v>
      </c>
      <c r="C2632" s="75">
        <v>45439.666666666664</v>
      </c>
      <c r="D2632" s="74">
        <v>0.53890000000000005</v>
      </c>
      <c r="E2632" s="76"/>
      <c r="F2632" s="77">
        <v>-20.245799999999999</v>
      </c>
      <c r="G2632" s="31">
        <f t="shared" si="167"/>
        <v>-2.0245799999999998</v>
      </c>
      <c r="H2632" s="32">
        <f t="shared" si="164"/>
        <v>555.61096999999961</v>
      </c>
      <c r="I2632" s="32">
        <f>MAX($H$19:H2632)</f>
        <v>561.68212999999992</v>
      </c>
      <c r="J2632" s="33">
        <f t="shared" si="165"/>
        <v>-6.0711600000003045</v>
      </c>
      <c r="K2632" s="34">
        <f t="shared" si="166"/>
        <v>-3.6306508794140546E-3</v>
      </c>
      <c r="L2632" s="47"/>
    </row>
    <row r="2633" spans="1:12" x14ac:dyDescent="0.25">
      <c r="A2633" s="73" t="s">
        <v>109</v>
      </c>
      <c r="B2633" s="74" t="s">
        <v>120</v>
      </c>
      <c r="C2633" s="75">
        <v>45440.083333333336</v>
      </c>
      <c r="D2633" s="74"/>
      <c r="E2633" s="76"/>
      <c r="F2633" s="77">
        <v>6.6669000000000009</v>
      </c>
      <c r="G2633" s="31">
        <f t="shared" si="167"/>
        <v>0.66669000000000012</v>
      </c>
      <c r="H2633" s="32">
        <f t="shared" si="164"/>
        <v>556.27765999999963</v>
      </c>
      <c r="I2633" s="32">
        <f>MAX($H$19:H2633)</f>
        <v>561.68212999999992</v>
      </c>
      <c r="J2633" s="33">
        <f t="shared" si="165"/>
        <v>-5.4044700000002877</v>
      </c>
      <c r="K2633" s="34">
        <f t="shared" si="166"/>
        <v>1.1999223125489511E-3</v>
      </c>
      <c r="L2633" s="47"/>
    </row>
    <row r="2634" spans="1:12" x14ac:dyDescent="0.25">
      <c r="A2634" s="73" t="s">
        <v>113</v>
      </c>
      <c r="B2634" s="74" t="s">
        <v>120</v>
      </c>
      <c r="C2634" s="75">
        <v>45440.25</v>
      </c>
      <c r="D2634" s="74">
        <v>0.52500000000000002</v>
      </c>
      <c r="E2634" s="76"/>
      <c r="F2634" s="77">
        <v>-20.105799999999999</v>
      </c>
      <c r="G2634" s="31">
        <f t="shared" si="167"/>
        <v>-2.01058</v>
      </c>
      <c r="H2634" s="32">
        <f t="shared" si="164"/>
        <v>554.26707999999962</v>
      </c>
      <c r="I2634" s="32">
        <f>MAX($H$19:H2634)</f>
        <v>561.68212999999992</v>
      </c>
      <c r="J2634" s="33">
        <f t="shared" si="165"/>
        <v>-7.4150500000002921</v>
      </c>
      <c r="K2634" s="34">
        <f t="shared" si="166"/>
        <v>-3.6143461162901902E-3</v>
      </c>
      <c r="L2634" s="47"/>
    </row>
    <row r="2635" spans="1:12" x14ac:dyDescent="0.25">
      <c r="A2635" s="73" t="s">
        <v>108</v>
      </c>
      <c r="B2635" s="74" t="s">
        <v>120</v>
      </c>
      <c r="C2635" s="75">
        <v>45441.833333333336</v>
      </c>
      <c r="D2635" s="74">
        <v>0.45190000000000002</v>
      </c>
      <c r="E2635" s="76">
        <v>136054</v>
      </c>
      <c r="F2635" s="77">
        <v>6.6666999999999996</v>
      </c>
      <c r="G2635" s="31">
        <f t="shared" si="167"/>
        <v>0.66666999999999998</v>
      </c>
      <c r="H2635" s="32">
        <f t="shared" si="164"/>
        <v>554.93374999999958</v>
      </c>
      <c r="I2635" s="32">
        <f>MAX($H$19:H2635)</f>
        <v>561.68212999999992</v>
      </c>
      <c r="J2635" s="33">
        <f t="shared" si="165"/>
        <v>-6.7483800000003384</v>
      </c>
      <c r="K2635" s="34">
        <f t="shared" si="166"/>
        <v>1.2027955908908705E-3</v>
      </c>
      <c r="L2635" s="47"/>
    </row>
    <row r="2636" spans="1:12" x14ac:dyDescent="0.25">
      <c r="A2636" s="73" t="s">
        <v>109</v>
      </c>
      <c r="B2636" s="74" t="s">
        <v>119</v>
      </c>
      <c r="C2636" s="75">
        <v>45442.583333333336</v>
      </c>
      <c r="D2636" s="74"/>
      <c r="E2636" s="76"/>
      <c r="F2636" s="77">
        <v>6.6749999999999998</v>
      </c>
      <c r="G2636" s="31">
        <f t="shared" si="167"/>
        <v>0.66749999999999998</v>
      </c>
      <c r="H2636" s="32">
        <f t="shared" si="164"/>
        <v>555.6012499999996</v>
      </c>
      <c r="I2636" s="32">
        <f>MAX($H$19:H2636)</f>
        <v>561.68212999999992</v>
      </c>
      <c r="J2636" s="33">
        <f t="shared" si="165"/>
        <v>-6.0808800000003203</v>
      </c>
      <c r="K2636" s="34">
        <f t="shared" si="166"/>
        <v>1.2028462857052169E-3</v>
      </c>
      <c r="L2636" s="47"/>
    </row>
    <row r="2637" spans="1:12" x14ac:dyDescent="0.25">
      <c r="A2637" s="73" t="s">
        <v>109</v>
      </c>
      <c r="B2637" s="74" t="s">
        <v>120</v>
      </c>
      <c r="C2637" s="75">
        <v>45443.666666666664</v>
      </c>
      <c r="D2637" s="74"/>
      <c r="E2637" s="76"/>
      <c r="F2637" s="77">
        <v>-8.2224000000000004</v>
      </c>
      <c r="G2637" s="31">
        <f t="shared" si="167"/>
        <v>-0.82224000000000008</v>
      </c>
      <c r="H2637" s="32">
        <f t="shared" si="164"/>
        <v>554.77900999999963</v>
      </c>
      <c r="I2637" s="32">
        <f>MAX($H$19:H2637)</f>
        <v>561.68212999999992</v>
      </c>
      <c r="J2637" s="33">
        <f t="shared" si="165"/>
        <v>-6.9031200000002855</v>
      </c>
      <c r="K2637" s="34">
        <f t="shared" si="166"/>
        <v>-1.4799102773795925E-3</v>
      </c>
      <c r="L2637" s="47"/>
    </row>
    <row r="2638" spans="1:12" x14ac:dyDescent="0.25">
      <c r="A2638" s="73" t="s">
        <v>113</v>
      </c>
      <c r="B2638" s="74" t="s">
        <v>120</v>
      </c>
      <c r="C2638" s="75">
        <v>45445.333333333336</v>
      </c>
      <c r="D2638" s="74">
        <v>0.5161</v>
      </c>
      <c r="E2638" s="76"/>
      <c r="F2638" s="77">
        <v>6.9230999999999998</v>
      </c>
      <c r="G2638" s="31">
        <f t="shared" si="167"/>
        <v>0.69230999999999998</v>
      </c>
      <c r="H2638" s="32">
        <f t="shared" si="164"/>
        <v>555.47131999999965</v>
      </c>
      <c r="I2638" s="32">
        <f>MAX($H$19:H2638)</f>
        <v>561.68212999999992</v>
      </c>
      <c r="J2638" s="33">
        <f t="shared" si="165"/>
        <v>-6.2108100000002651</v>
      </c>
      <c r="K2638" s="34">
        <f t="shared" si="166"/>
        <v>1.2479022953661989E-3</v>
      </c>
      <c r="L2638" s="47"/>
    </row>
    <row r="2639" spans="1:12" x14ac:dyDescent="0.25">
      <c r="A2639" s="73" t="s">
        <v>109</v>
      </c>
      <c r="B2639" s="74" t="s">
        <v>119</v>
      </c>
      <c r="C2639" s="75">
        <v>45445.5</v>
      </c>
      <c r="D2639" s="74"/>
      <c r="E2639" s="76"/>
      <c r="F2639" s="77">
        <v>-19.995200000000001</v>
      </c>
      <c r="G2639" s="31">
        <f t="shared" si="167"/>
        <v>-1.9995200000000002</v>
      </c>
      <c r="H2639" s="32">
        <f t="shared" si="164"/>
        <v>553.47179999999969</v>
      </c>
      <c r="I2639" s="32">
        <f>MAX($H$19:H2639)</f>
        <v>561.68212999999992</v>
      </c>
      <c r="J2639" s="33">
        <f t="shared" si="165"/>
        <v>-8.2103300000002264</v>
      </c>
      <c r="K2639" s="34">
        <f t="shared" si="166"/>
        <v>-3.5996817981528428E-3</v>
      </c>
      <c r="L2639" s="47"/>
    </row>
    <row r="2640" spans="1:12" x14ac:dyDescent="0.25">
      <c r="A2640" s="73" t="s">
        <v>108</v>
      </c>
      <c r="B2640" s="74" t="s">
        <v>120</v>
      </c>
      <c r="C2640" s="75">
        <v>45445.75</v>
      </c>
      <c r="D2640" s="74">
        <v>0.44450000000000001</v>
      </c>
      <c r="E2640" s="76">
        <v>192122</v>
      </c>
      <c r="F2640" s="77">
        <v>6.4745000000000008</v>
      </c>
      <c r="G2640" s="31">
        <f t="shared" si="167"/>
        <v>0.64745000000000008</v>
      </c>
      <c r="H2640" s="32">
        <f t="shared" si="164"/>
        <v>554.11924999999974</v>
      </c>
      <c r="I2640" s="32">
        <f>MAX($H$19:H2640)</f>
        <v>561.68212999999992</v>
      </c>
      <c r="J2640" s="33">
        <f t="shared" si="165"/>
        <v>-7.5628800000001775</v>
      </c>
      <c r="K2640" s="34">
        <f t="shared" si="166"/>
        <v>1.1697976301594526E-3</v>
      </c>
      <c r="L2640" s="47"/>
    </row>
    <row r="2641" spans="1:12" x14ac:dyDescent="0.25">
      <c r="A2641" s="73" t="s">
        <v>112</v>
      </c>
      <c r="B2641" s="74" t="s">
        <v>120</v>
      </c>
      <c r="C2641" s="75">
        <v>45445.75</v>
      </c>
      <c r="D2641" s="74"/>
      <c r="E2641" s="76"/>
      <c r="F2641" s="77">
        <v>0.72919999999999963</v>
      </c>
      <c r="G2641" s="31">
        <f t="shared" si="167"/>
        <v>7.2919999999999971E-2</v>
      </c>
      <c r="H2641" s="32">
        <f t="shared" si="164"/>
        <v>554.19216999999969</v>
      </c>
      <c r="I2641" s="32">
        <f>MAX($H$19:H2641)</f>
        <v>561.68212999999992</v>
      </c>
      <c r="J2641" s="33">
        <f t="shared" si="165"/>
        <v>-7.4899600000002238</v>
      </c>
      <c r="K2641" s="34">
        <f t="shared" si="166"/>
        <v>1.3159622229319545E-4</v>
      </c>
      <c r="L2641" s="47"/>
    </row>
    <row r="2642" spans="1:12" x14ac:dyDescent="0.25">
      <c r="A2642" s="73" t="s">
        <v>109</v>
      </c>
      <c r="B2642" s="74" t="s">
        <v>119</v>
      </c>
      <c r="C2642" s="75">
        <v>45446.083333333336</v>
      </c>
      <c r="D2642" s="74"/>
      <c r="E2642" s="76"/>
      <c r="F2642" s="77">
        <v>18.504499999999997</v>
      </c>
      <c r="G2642" s="31">
        <f t="shared" si="167"/>
        <v>1.8504499999999997</v>
      </c>
      <c r="H2642" s="32">
        <f t="shared" si="164"/>
        <v>556.04261999999972</v>
      </c>
      <c r="I2642" s="32">
        <f>MAX($H$19:H2642)</f>
        <v>561.68212999999992</v>
      </c>
      <c r="J2642" s="33">
        <f t="shared" si="165"/>
        <v>-5.6395100000002003</v>
      </c>
      <c r="K2642" s="34">
        <f t="shared" si="166"/>
        <v>3.3390042302474665E-3</v>
      </c>
      <c r="L2642" s="47"/>
    </row>
    <row r="2643" spans="1:12" x14ac:dyDescent="0.25">
      <c r="A2643" s="73" t="s">
        <v>112</v>
      </c>
      <c r="B2643" s="74" t="s">
        <v>119</v>
      </c>
      <c r="C2643" s="75">
        <v>45446.166666666664</v>
      </c>
      <c r="D2643" s="74"/>
      <c r="E2643" s="76"/>
      <c r="F2643" s="77">
        <v>6.8952</v>
      </c>
      <c r="G2643" s="31">
        <f t="shared" si="167"/>
        <v>0.68952000000000002</v>
      </c>
      <c r="H2643" s="32">
        <f t="shared" si="164"/>
        <v>556.73213999999973</v>
      </c>
      <c r="I2643" s="32">
        <f>MAX($H$19:H2643)</f>
        <v>561.68212999999992</v>
      </c>
      <c r="J2643" s="33">
        <f t="shared" si="165"/>
        <v>-4.9499900000001844</v>
      </c>
      <c r="K2643" s="34">
        <f t="shared" si="166"/>
        <v>1.2400488293504708E-3</v>
      </c>
      <c r="L2643" s="47"/>
    </row>
    <row r="2644" spans="1:12" x14ac:dyDescent="0.25">
      <c r="A2644" s="73" t="s">
        <v>110</v>
      </c>
      <c r="B2644" s="74" t="s">
        <v>119</v>
      </c>
      <c r="C2644" s="75">
        <v>45446.25</v>
      </c>
      <c r="D2644" s="74">
        <v>3812.44</v>
      </c>
      <c r="E2644" s="76"/>
      <c r="F2644" s="77">
        <v>6.6666999999999996</v>
      </c>
      <c r="G2644" s="31">
        <f t="shared" si="167"/>
        <v>0.66666999999999998</v>
      </c>
      <c r="H2644" s="32">
        <f t="shared" si="164"/>
        <v>557.39880999999968</v>
      </c>
      <c r="I2644" s="32">
        <f>MAX($H$19:H2644)</f>
        <v>561.68212999999992</v>
      </c>
      <c r="J2644" s="33">
        <f t="shared" si="165"/>
        <v>-4.2833200000002307</v>
      </c>
      <c r="K2644" s="34">
        <f t="shared" si="166"/>
        <v>1.1974699359011964E-3</v>
      </c>
      <c r="L2644" s="47"/>
    </row>
    <row r="2645" spans="1:12" x14ac:dyDescent="0.25">
      <c r="A2645" s="73" t="s">
        <v>110</v>
      </c>
      <c r="B2645" s="74" t="s">
        <v>120</v>
      </c>
      <c r="C2645" s="75">
        <v>45446.75</v>
      </c>
      <c r="D2645" s="74">
        <v>3778.17</v>
      </c>
      <c r="E2645" s="76"/>
      <c r="F2645" s="77">
        <v>6.6672000000000002</v>
      </c>
      <c r="G2645" s="31">
        <f t="shared" si="167"/>
        <v>0.66672000000000009</v>
      </c>
      <c r="H2645" s="32">
        <f t="shared" si="164"/>
        <v>558.06552999999974</v>
      </c>
      <c r="I2645" s="32">
        <f>MAX($H$19:H2645)</f>
        <v>561.68212999999992</v>
      </c>
      <c r="J2645" s="33">
        <f t="shared" si="165"/>
        <v>-3.6166000000001759</v>
      </c>
      <c r="K2645" s="34">
        <f t="shared" si="166"/>
        <v>1.1961274190737115E-3</v>
      </c>
      <c r="L2645" s="47"/>
    </row>
    <row r="2646" spans="1:12" x14ac:dyDescent="0.25">
      <c r="A2646" s="73" t="s">
        <v>109</v>
      </c>
      <c r="B2646" s="74" t="s">
        <v>119</v>
      </c>
      <c r="C2646" s="75">
        <v>45447.666666666664</v>
      </c>
      <c r="D2646" s="74"/>
      <c r="E2646" s="76"/>
      <c r="F2646" s="77">
        <v>6.5155999999999992</v>
      </c>
      <c r="G2646" s="31">
        <f t="shared" si="167"/>
        <v>0.65155999999999992</v>
      </c>
      <c r="H2646" s="32">
        <f t="shared" si="164"/>
        <v>558.71708999999976</v>
      </c>
      <c r="I2646" s="32">
        <f>MAX($H$19:H2646)</f>
        <v>561.68212999999992</v>
      </c>
      <c r="J2646" s="33">
        <f t="shared" si="165"/>
        <v>-2.9650400000001582</v>
      </c>
      <c r="K2646" s="34">
        <f t="shared" si="166"/>
        <v>1.1675331389846555E-3</v>
      </c>
      <c r="L2646" s="47"/>
    </row>
    <row r="2647" spans="1:12" x14ac:dyDescent="0.25">
      <c r="A2647" s="73" t="s">
        <v>110</v>
      </c>
      <c r="B2647" s="74" t="s">
        <v>119</v>
      </c>
      <c r="C2647" s="75">
        <v>45447.666666666664</v>
      </c>
      <c r="D2647" s="74">
        <v>3809.86</v>
      </c>
      <c r="E2647" s="76"/>
      <c r="F2647" s="77">
        <v>-2.4037999999999999</v>
      </c>
      <c r="G2647" s="31">
        <f t="shared" si="167"/>
        <v>-0.24038000000000001</v>
      </c>
      <c r="H2647" s="32">
        <f t="shared" si="164"/>
        <v>558.4767099999998</v>
      </c>
      <c r="I2647" s="32">
        <f>MAX($H$19:H2647)</f>
        <v>561.68212999999992</v>
      </c>
      <c r="J2647" s="33">
        <f t="shared" si="165"/>
        <v>-3.2054200000001174</v>
      </c>
      <c r="K2647" s="34">
        <f t="shared" si="166"/>
        <v>-4.3023563141764143E-4</v>
      </c>
      <c r="L2647" s="47"/>
    </row>
    <row r="2648" spans="1:12" x14ac:dyDescent="0.25">
      <c r="A2648" s="73" t="s">
        <v>112</v>
      </c>
      <c r="B2648" s="74" t="s">
        <v>119</v>
      </c>
      <c r="C2648" s="75">
        <v>45447.75</v>
      </c>
      <c r="D2648" s="74"/>
      <c r="E2648" s="76"/>
      <c r="F2648" s="77">
        <v>-1.0148000000000001</v>
      </c>
      <c r="G2648" s="31">
        <f t="shared" si="167"/>
        <v>-0.10148000000000001</v>
      </c>
      <c r="H2648" s="32">
        <f t="shared" si="164"/>
        <v>558.37522999999976</v>
      </c>
      <c r="I2648" s="32">
        <f>MAX($H$19:H2648)</f>
        <v>561.68212999999992</v>
      </c>
      <c r="J2648" s="33">
        <f t="shared" si="165"/>
        <v>-3.3069000000001552</v>
      </c>
      <c r="K2648" s="34">
        <f t="shared" si="166"/>
        <v>-1.8170856220667275E-4</v>
      </c>
      <c r="L2648" s="47"/>
    </row>
    <row r="2649" spans="1:12" x14ac:dyDescent="0.25">
      <c r="A2649" s="73" t="s">
        <v>112</v>
      </c>
      <c r="B2649" s="74" t="s">
        <v>119</v>
      </c>
      <c r="C2649" s="75">
        <v>45448.916666666664</v>
      </c>
      <c r="D2649" s="74"/>
      <c r="E2649" s="76"/>
      <c r="F2649" s="77">
        <v>-13.5632</v>
      </c>
      <c r="G2649" s="31">
        <f t="shared" si="167"/>
        <v>-1.3563200000000002</v>
      </c>
      <c r="H2649" s="32">
        <f t="shared" ref="H2649:H2712" si="168">(H2648+G2649)</f>
        <v>557.01890999999978</v>
      </c>
      <c r="I2649" s="32">
        <f>MAX($H$19:H2649)</f>
        <v>561.68212999999992</v>
      </c>
      <c r="J2649" s="33">
        <f t="shared" ref="J2649:J2712" si="169">(H2649-I2649)</f>
        <v>-4.6632200000001376</v>
      </c>
      <c r="K2649" s="34">
        <f t="shared" si="166"/>
        <v>-2.4290475779163989E-3</v>
      </c>
      <c r="L2649" s="47"/>
    </row>
    <row r="2650" spans="1:12" x14ac:dyDescent="0.25">
      <c r="A2650" s="73" t="s">
        <v>111</v>
      </c>
      <c r="B2650" s="74" t="s">
        <v>120</v>
      </c>
      <c r="C2650" s="75">
        <v>45449.166666666664</v>
      </c>
      <c r="D2650" s="74">
        <v>17.61</v>
      </c>
      <c r="E2650" s="76"/>
      <c r="F2650" s="77">
        <v>16.2958</v>
      </c>
      <c r="G2650" s="31">
        <f t="shared" si="167"/>
        <v>1.62958</v>
      </c>
      <c r="H2650" s="32">
        <f t="shared" si="168"/>
        <v>558.64848999999981</v>
      </c>
      <c r="I2650" s="32">
        <f>MAX($H$19:H2650)</f>
        <v>561.68212999999992</v>
      </c>
      <c r="J2650" s="33">
        <f t="shared" si="169"/>
        <v>-3.0336400000001049</v>
      </c>
      <c r="K2650" s="34">
        <f t="shared" si="166"/>
        <v>2.9255380216806071E-3</v>
      </c>
      <c r="L2650" s="47"/>
    </row>
    <row r="2651" spans="1:12" x14ac:dyDescent="0.25">
      <c r="A2651" s="73" t="s">
        <v>112</v>
      </c>
      <c r="B2651" s="74" t="s">
        <v>119</v>
      </c>
      <c r="C2651" s="75">
        <v>45449.75</v>
      </c>
      <c r="D2651" s="74"/>
      <c r="E2651" s="76"/>
      <c r="F2651" s="77">
        <v>-20.009799999999998</v>
      </c>
      <c r="G2651" s="31">
        <f t="shared" si="167"/>
        <v>-2.0009799999999998</v>
      </c>
      <c r="H2651" s="32">
        <f t="shared" si="168"/>
        <v>556.64750999999978</v>
      </c>
      <c r="I2651" s="32">
        <f>MAX($H$19:H2651)</f>
        <v>561.68212999999992</v>
      </c>
      <c r="J2651" s="33">
        <f t="shared" si="169"/>
        <v>-5.0346200000001318</v>
      </c>
      <c r="K2651" s="34">
        <f t="shared" si="166"/>
        <v>-3.5818229813885383E-3</v>
      </c>
      <c r="L2651" s="47"/>
    </row>
    <row r="2652" spans="1:12" x14ac:dyDescent="0.25">
      <c r="A2652" s="73" t="s">
        <v>108</v>
      </c>
      <c r="B2652" s="74" t="s">
        <v>119</v>
      </c>
      <c r="C2652" s="75">
        <v>45450.25</v>
      </c>
      <c r="D2652" s="74">
        <v>0.4617</v>
      </c>
      <c r="E2652" s="76">
        <v>181159</v>
      </c>
      <c r="F2652" s="77">
        <v>36.521700000000003</v>
      </c>
      <c r="G2652" s="31">
        <f t="shared" si="167"/>
        <v>3.6521700000000004</v>
      </c>
      <c r="H2652" s="32">
        <f t="shared" si="168"/>
        <v>560.29967999999974</v>
      </c>
      <c r="I2652" s="32">
        <f>MAX($H$19:H2652)</f>
        <v>561.68212999999992</v>
      </c>
      <c r="J2652" s="33">
        <f t="shared" si="169"/>
        <v>-1.3824500000001763</v>
      </c>
      <c r="K2652" s="34">
        <f t="shared" ref="K2652:K2715" si="170">(H2652/H2651)-1</f>
        <v>6.5610102163216055E-3</v>
      </c>
      <c r="L2652" s="47"/>
    </row>
    <row r="2653" spans="1:12" x14ac:dyDescent="0.25">
      <c r="A2653" s="73" t="s">
        <v>109</v>
      </c>
      <c r="B2653" s="74" t="s">
        <v>119</v>
      </c>
      <c r="C2653" s="75">
        <v>45450.5</v>
      </c>
      <c r="D2653" s="74"/>
      <c r="E2653" s="76"/>
      <c r="F2653" s="77">
        <v>-20.0002</v>
      </c>
      <c r="G2653" s="31">
        <f t="shared" si="167"/>
        <v>-2.0000200000000001</v>
      </c>
      <c r="H2653" s="32">
        <f t="shared" si="168"/>
        <v>558.29965999999979</v>
      </c>
      <c r="I2653" s="32">
        <f>MAX($H$19:H2653)</f>
        <v>561.68212999999992</v>
      </c>
      <c r="J2653" s="33">
        <f t="shared" si="169"/>
        <v>-3.3824700000001258</v>
      </c>
      <c r="K2653" s="34">
        <f t="shared" si="170"/>
        <v>-3.5695540643534418E-3</v>
      </c>
      <c r="L2653" s="47"/>
    </row>
    <row r="2654" spans="1:12" x14ac:dyDescent="0.25">
      <c r="A2654" s="73" t="s">
        <v>113</v>
      </c>
      <c r="B2654" s="74" t="s">
        <v>119</v>
      </c>
      <c r="C2654" s="75">
        <v>45450.5</v>
      </c>
      <c r="D2654" s="74">
        <v>0.52700000000000002</v>
      </c>
      <c r="E2654" s="76"/>
      <c r="F2654" s="77">
        <v>-20.1892</v>
      </c>
      <c r="G2654" s="31">
        <f t="shared" si="167"/>
        <v>-2.01892</v>
      </c>
      <c r="H2654" s="32">
        <f t="shared" si="168"/>
        <v>556.28073999999981</v>
      </c>
      <c r="I2654" s="32">
        <f>MAX($H$19:H2654)</f>
        <v>561.68212999999992</v>
      </c>
      <c r="J2654" s="33">
        <f t="shared" si="169"/>
        <v>-5.4013900000001058</v>
      </c>
      <c r="K2654" s="34">
        <f t="shared" si="170"/>
        <v>-3.6161942136951897E-3</v>
      </c>
      <c r="L2654" s="47"/>
    </row>
    <row r="2655" spans="1:12" x14ac:dyDescent="0.25">
      <c r="A2655" s="73" t="s">
        <v>109</v>
      </c>
      <c r="B2655" s="74" t="s">
        <v>120</v>
      </c>
      <c r="C2655" s="75">
        <v>45450.75</v>
      </c>
      <c r="D2655" s="74"/>
      <c r="E2655" s="76"/>
      <c r="F2655" s="77">
        <v>11.105399999999999</v>
      </c>
      <c r="G2655" s="31">
        <f t="shared" si="167"/>
        <v>1.1105400000000001</v>
      </c>
      <c r="H2655" s="32">
        <f t="shared" si="168"/>
        <v>557.39127999999982</v>
      </c>
      <c r="I2655" s="32">
        <f>MAX($H$19:H2655)</f>
        <v>561.68212999999992</v>
      </c>
      <c r="J2655" s="33">
        <f t="shared" si="169"/>
        <v>-4.2908500000000913</v>
      </c>
      <c r="K2655" s="34">
        <f t="shared" si="170"/>
        <v>1.9963660794728444E-3</v>
      </c>
      <c r="L2655" s="47"/>
    </row>
    <row r="2656" spans="1:12" x14ac:dyDescent="0.25">
      <c r="A2656" s="73" t="s">
        <v>113</v>
      </c>
      <c r="B2656" s="74" t="s">
        <v>120</v>
      </c>
      <c r="C2656" s="75">
        <v>45450.75</v>
      </c>
      <c r="D2656" s="74">
        <v>0.51319999999999999</v>
      </c>
      <c r="E2656" s="76"/>
      <c r="F2656" s="77">
        <v>31.1111</v>
      </c>
      <c r="G2656" s="31">
        <f t="shared" si="167"/>
        <v>3.11111</v>
      </c>
      <c r="H2656" s="32">
        <f t="shared" si="168"/>
        <v>560.50238999999988</v>
      </c>
      <c r="I2656" s="32">
        <f>MAX($H$19:H2656)</f>
        <v>561.68212999999992</v>
      </c>
      <c r="J2656" s="33">
        <f t="shared" si="169"/>
        <v>-1.179740000000038</v>
      </c>
      <c r="K2656" s="34">
        <f t="shared" si="170"/>
        <v>5.5815548459963171E-3</v>
      </c>
      <c r="L2656" s="47"/>
    </row>
    <row r="2657" spans="1:12" x14ac:dyDescent="0.25">
      <c r="A2657" s="73" t="s">
        <v>111</v>
      </c>
      <c r="B2657" s="74" t="s">
        <v>120</v>
      </c>
      <c r="C2657" s="75">
        <v>45450.833333333336</v>
      </c>
      <c r="D2657" s="74">
        <v>16.28</v>
      </c>
      <c r="E2657" s="76"/>
      <c r="F2657" s="77">
        <v>16.747900000000001</v>
      </c>
      <c r="G2657" s="31">
        <f t="shared" si="167"/>
        <v>1.6747900000000002</v>
      </c>
      <c r="H2657" s="32">
        <f t="shared" si="168"/>
        <v>562.17717999999991</v>
      </c>
      <c r="I2657" s="32">
        <f>MAX($H$19:H2657)</f>
        <v>562.17717999999991</v>
      </c>
      <c r="J2657" s="33">
        <f t="shared" si="169"/>
        <v>0</v>
      </c>
      <c r="K2657" s="34">
        <f t="shared" si="170"/>
        <v>2.9880158048924965E-3</v>
      </c>
      <c r="L2657" s="47"/>
    </row>
    <row r="2658" spans="1:12" x14ac:dyDescent="0.25">
      <c r="A2658" s="73" t="s">
        <v>110</v>
      </c>
      <c r="B2658" s="74" t="s">
        <v>120</v>
      </c>
      <c r="C2658" s="75">
        <v>45453.333333333336</v>
      </c>
      <c r="D2658" s="74">
        <v>3649.15</v>
      </c>
      <c r="E2658" s="76"/>
      <c r="F2658" s="77">
        <v>-20.051600000000001</v>
      </c>
      <c r="G2658" s="31">
        <f t="shared" si="167"/>
        <v>-2.0051600000000001</v>
      </c>
      <c r="H2658" s="32">
        <f t="shared" si="168"/>
        <v>560.17201999999986</v>
      </c>
      <c r="I2658" s="32">
        <f>MAX($H$19:H2658)</f>
        <v>562.17717999999991</v>
      </c>
      <c r="J2658" s="33">
        <f t="shared" si="169"/>
        <v>-2.0051600000000462</v>
      </c>
      <c r="K2658" s="34">
        <f t="shared" si="170"/>
        <v>-3.5667758694866158E-3</v>
      </c>
      <c r="L2658" s="47"/>
    </row>
    <row r="2659" spans="1:12" x14ac:dyDescent="0.25">
      <c r="A2659" s="73" t="s">
        <v>112</v>
      </c>
      <c r="B2659" s="74" t="s">
        <v>120</v>
      </c>
      <c r="C2659" s="75">
        <v>45453.333333333336</v>
      </c>
      <c r="D2659" s="74"/>
      <c r="E2659" s="76"/>
      <c r="F2659" s="77">
        <v>-20.0106</v>
      </c>
      <c r="G2659" s="31">
        <f t="shared" si="167"/>
        <v>-2.0010600000000003</v>
      </c>
      <c r="H2659" s="32">
        <f t="shared" si="168"/>
        <v>558.17095999999981</v>
      </c>
      <c r="I2659" s="32">
        <f>MAX($H$19:H2659)</f>
        <v>562.17717999999991</v>
      </c>
      <c r="J2659" s="33">
        <f t="shared" si="169"/>
        <v>-4.0062200000000985</v>
      </c>
      <c r="K2659" s="34">
        <f t="shared" si="170"/>
        <v>-3.5722241178701708E-3</v>
      </c>
      <c r="L2659" s="47"/>
    </row>
    <row r="2660" spans="1:12" x14ac:dyDescent="0.25">
      <c r="A2660" s="73" t="s">
        <v>110</v>
      </c>
      <c r="B2660" s="74" t="s">
        <v>119</v>
      </c>
      <c r="C2660" s="75">
        <v>45453.666666666664</v>
      </c>
      <c r="D2660" s="74">
        <v>3701.39</v>
      </c>
      <c r="E2660" s="76"/>
      <c r="F2660" s="77">
        <v>-20.0076</v>
      </c>
      <c r="G2660" s="31">
        <f t="shared" si="167"/>
        <v>-2.0007600000000001</v>
      </c>
      <c r="H2660" s="32">
        <f t="shared" si="168"/>
        <v>556.1701999999998</v>
      </c>
      <c r="I2660" s="32">
        <f>MAX($H$19:H2660)</f>
        <v>562.17717999999991</v>
      </c>
      <c r="J2660" s="33">
        <f t="shared" si="169"/>
        <v>-6.0069800000001123</v>
      </c>
      <c r="K2660" s="34">
        <f t="shared" si="170"/>
        <v>-3.5844931810856684E-3</v>
      </c>
      <c r="L2660" s="47"/>
    </row>
    <row r="2661" spans="1:12" x14ac:dyDescent="0.25">
      <c r="A2661" s="73" t="s">
        <v>109</v>
      </c>
      <c r="B2661" s="74" t="s">
        <v>120</v>
      </c>
      <c r="C2661" s="75">
        <v>45454.083333333336</v>
      </c>
      <c r="D2661" s="74"/>
      <c r="E2661" s="76"/>
      <c r="F2661" s="77">
        <v>39.665599999999998</v>
      </c>
      <c r="G2661" s="31">
        <f t="shared" si="167"/>
        <v>3.9665599999999999</v>
      </c>
      <c r="H2661" s="32">
        <f t="shared" si="168"/>
        <v>560.13675999999975</v>
      </c>
      <c r="I2661" s="32">
        <f>MAX($H$19:H2661)</f>
        <v>562.17717999999991</v>
      </c>
      <c r="J2661" s="33">
        <f t="shared" si="169"/>
        <v>-2.0404200000001538</v>
      </c>
      <c r="K2661" s="34">
        <f t="shared" si="170"/>
        <v>7.1319175317194894E-3</v>
      </c>
      <c r="L2661" s="47"/>
    </row>
    <row r="2662" spans="1:12" x14ac:dyDescent="0.25">
      <c r="A2662" s="73" t="s">
        <v>110</v>
      </c>
      <c r="B2662" s="74" t="s">
        <v>120</v>
      </c>
      <c r="C2662" s="75">
        <v>45454.083333333336</v>
      </c>
      <c r="D2662" s="74">
        <v>3625.37</v>
      </c>
      <c r="E2662" s="76"/>
      <c r="F2662" s="77">
        <v>43.799800000000005</v>
      </c>
      <c r="G2662" s="31">
        <f t="shared" si="167"/>
        <v>4.3799800000000007</v>
      </c>
      <c r="H2662" s="32">
        <f t="shared" si="168"/>
        <v>564.5167399999998</v>
      </c>
      <c r="I2662" s="32">
        <f>MAX($H$19:H2662)</f>
        <v>564.5167399999998</v>
      </c>
      <c r="J2662" s="33">
        <f t="shared" si="169"/>
        <v>0</v>
      </c>
      <c r="K2662" s="34">
        <f t="shared" si="170"/>
        <v>7.8194832276319293E-3</v>
      </c>
      <c r="L2662" s="47"/>
    </row>
    <row r="2663" spans="1:12" x14ac:dyDescent="0.25">
      <c r="A2663" s="73" t="s">
        <v>111</v>
      </c>
      <c r="B2663" s="74" t="s">
        <v>120</v>
      </c>
      <c r="C2663" s="75">
        <v>45454.083333333336</v>
      </c>
      <c r="D2663" s="74">
        <v>15.58</v>
      </c>
      <c r="E2663" s="76"/>
      <c r="F2663" s="77">
        <v>19.41</v>
      </c>
      <c r="G2663" s="31">
        <f t="shared" si="167"/>
        <v>1.9410000000000001</v>
      </c>
      <c r="H2663" s="32">
        <f t="shared" si="168"/>
        <v>566.45773999999983</v>
      </c>
      <c r="I2663" s="32">
        <f>MAX($H$19:H2663)</f>
        <v>566.45773999999983</v>
      </c>
      <c r="J2663" s="33">
        <f t="shared" si="169"/>
        <v>0</v>
      </c>
      <c r="K2663" s="34">
        <f t="shared" si="170"/>
        <v>3.4383391358776549E-3</v>
      </c>
      <c r="L2663" s="47"/>
    </row>
    <row r="2664" spans="1:12" x14ac:dyDescent="0.25">
      <c r="A2664" s="73" t="s">
        <v>113</v>
      </c>
      <c r="B2664" s="74" t="s">
        <v>120</v>
      </c>
      <c r="C2664" s="75">
        <v>45454.083333333336</v>
      </c>
      <c r="D2664" s="74">
        <v>0.4874</v>
      </c>
      <c r="E2664" s="76"/>
      <c r="F2664" s="77">
        <v>6.8760000000000003</v>
      </c>
      <c r="G2664" s="31">
        <f t="shared" si="167"/>
        <v>0.6876000000000001</v>
      </c>
      <c r="H2664" s="32">
        <f t="shared" si="168"/>
        <v>567.14533999999981</v>
      </c>
      <c r="I2664" s="32">
        <f>MAX($H$19:H2664)</f>
        <v>567.14533999999981</v>
      </c>
      <c r="J2664" s="33">
        <f t="shared" si="169"/>
        <v>0</v>
      </c>
      <c r="K2664" s="34">
        <f t="shared" si="170"/>
        <v>1.2138593074921822E-3</v>
      </c>
      <c r="L2664" s="47"/>
    </row>
    <row r="2665" spans="1:12" x14ac:dyDescent="0.25">
      <c r="A2665" s="73" t="s">
        <v>108</v>
      </c>
      <c r="B2665" s="74" t="s">
        <v>120</v>
      </c>
      <c r="C2665" s="75">
        <v>45454.25</v>
      </c>
      <c r="D2665" s="74">
        <v>0.43280000000000002</v>
      </c>
      <c r="E2665" s="76">
        <v>117164</v>
      </c>
      <c r="F2665" s="77">
        <v>6.7838000000000003</v>
      </c>
      <c r="G2665" s="31">
        <f t="shared" ref="G2665:G2728" si="171">(F2665*0.1)</f>
        <v>0.67838000000000009</v>
      </c>
      <c r="H2665" s="32">
        <f t="shared" si="168"/>
        <v>567.82371999999975</v>
      </c>
      <c r="I2665" s="32">
        <f>MAX($H$19:H2665)</f>
        <v>567.82371999999975</v>
      </c>
      <c r="J2665" s="33">
        <f t="shared" si="169"/>
        <v>0</v>
      </c>
      <c r="K2665" s="34">
        <f t="shared" si="170"/>
        <v>1.1961307836894086E-3</v>
      </c>
      <c r="L2665" s="47"/>
    </row>
    <row r="2666" spans="1:12" x14ac:dyDescent="0.25">
      <c r="A2666" s="73" t="s">
        <v>112</v>
      </c>
      <c r="B2666" s="74" t="s">
        <v>120</v>
      </c>
      <c r="C2666" s="75">
        <v>45454.583333333336</v>
      </c>
      <c r="D2666" s="74"/>
      <c r="E2666" s="76"/>
      <c r="F2666" s="77">
        <v>6.737099999999999</v>
      </c>
      <c r="G2666" s="31">
        <f t="shared" si="171"/>
        <v>0.67370999999999992</v>
      </c>
      <c r="H2666" s="32">
        <f t="shared" si="168"/>
        <v>568.49742999999978</v>
      </c>
      <c r="I2666" s="32">
        <f>MAX($H$19:H2666)</f>
        <v>568.49742999999978</v>
      </c>
      <c r="J2666" s="33">
        <f t="shared" si="169"/>
        <v>0</v>
      </c>
      <c r="K2666" s="34">
        <f t="shared" si="170"/>
        <v>1.1864773806913309E-3</v>
      </c>
      <c r="L2666" s="47"/>
    </row>
    <row r="2667" spans="1:12" x14ac:dyDescent="0.25">
      <c r="A2667" s="73" t="s">
        <v>110</v>
      </c>
      <c r="B2667" s="74" t="s">
        <v>120</v>
      </c>
      <c r="C2667" s="75">
        <v>45457.75</v>
      </c>
      <c r="D2667" s="74">
        <v>3387.88</v>
      </c>
      <c r="E2667" s="76"/>
      <c r="F2667" s="77">
        <v>-20.002200000000002</v>
      </c>
      <c r="G2667" s="31">
        <f t="shared" si="171"/>
        <v>-2.0002200000000001</v>
      </c>
      <c r="H2667" s="32">
        <f t="shared" si="168"/>
        <v>566.49720999999977</v>
      </c>
      <c r="I2667" s="32">
        <f>MAX($H$19:H2667)</f>
        <v>568.49742999999978</v>
      </c>
      <c r="J2667" s="33">
        <f t="shared" si="169"/>
        <v>-2.000220000000013</v>
      </c>
      <c r="K2667" s="34">
        <f t="shared" si="170"/>
        <v>-3.5184327922116454E-3</v>
      </c>
      <c r="L2667" s="47"/>
    </row>
    <row r="2668" spans="1:12" x14ac:dyDescent="0.25">
      <c r="A2668" s="73" t="s">
        <v>111</v>
      </c>
      <c r="B2668" s="74" t="s">
        <v>120</v>
      </c>
      <c r="C2668" s="75">
        <v>45460.166666666664</v>
      </c>
      <c r="D2668" s="74">
        <v>14.79</v>
      </c>
      <c r="E2668" s="76"/>
      <c r="F2668" s="77">
        <v>6.6891999999999996</v>
      </c>
      <c r="G2668" s="31">
        <f t="shared" si="171"/>
        <v>0.66891999999999996</v>
      </c>
      <c r="H2668" s="32">
        <f t="shared" si="168"/>
        <v>567.16612999999973</v>
      </c>
      <c r="I2668" s="32">
        <f>MAX($H$19:H2668)</f>
        <v>568.49742999999978</v>
      </c>
      <c r="J2668" s="33">
        <f t="shared" si="169"/>
        <v>-1.3313000000000557</v>
      </c>
      <c r="K2668" s="34">
        <f t="shared" si="170"/>
        <v>1.1808001666944179E-3</v>
      </c>
      <c r="L2668" s="47"/>
    </row>
    <row r="2669" spans="1:12" x14ac:dyDescent="0.25">
      <c r="A2669" s="73" t="s">
        <v>113</v>
      </c>
      <c r="B2669" s="74" t="s">
        <v>119</v>
      </c>
      <c r="C2669" s="75">
        <v>45460.416666666664</v>
      </c>
      <c r="D2669" s="74">
        <v>0.49919999999999998</v>
      </c>
      <c r="E2669" s="76"/>
      <c r="F2669" s="77">
        <v>7.631899999999999</v>
      </c>
      <c r="G2669" s="31">
        <f t="shared" si="171"/>
        <v>0.76318999999999992</v>
      </c>
      <c r="H2669" s="32">
        <f t="shared" si="168"/>
        <v>567.92931999999973</v>
      </c>
      <c r="I2669" s="32">
        <f>MAX($H$19:H2669)</f>
        <v>568.49742999999978</v>
      </c>
      <c r="J2669" s="33">
        <f t="shared" si="169"/>
        <v>-0.56811000000004697</v>
      </c>
      <c r="K2669" s="34">
        <f t="shared" si="170"/>
        <v>1.3456198451060608E-3</v>
      </c>
      <c r="L2669" s="47"/>
    </row>
    <row r="2670" spans="1:12" x14ac:dyDescent="0.25">
      <c r="A2670" s="73" t="s">
        <v>109</v>
      </c>
      <c r="B2670" s="74" t="s">
        <v>119</v>
      </c>
      <c r="C2670" s="75">
        <v>45460.75</v>
      </c>
      <c r="D2670" s="74"/>
      <c r="E2670" s="76"/>
      <c r="F2670" s="77">
        <v>6.6882000000000001</v>
      </c>
      <c r="G2670" s="31">
        <f t="shared" si="171"/>
        <v>0.66882000000000008</v>
      </c>
      <c r="H2670" s="32">
        <f t="shared" si="168"/>
        <v>568.59813999999972</v>
      </c>
      <c r="I2670" s="32">
        <f>MAX($H$19:H2670)</f>
        <v>568.59813999999972</v>
      </c>
      <c r="J2670" s="33">
        <f t="shared" si="169"/>
        <v>0</v>
      </c>
      <c r="K2670" s="34">
        <f t="shared" si="170"/>
        <v>1.1776465423549709E-3</v>
      </c>
      <c r="L2670" s="47"/>
    </row>
    <row r="2671" spans="1:12" x14ac:dyDescent="0.25">
      <c r="A2671" s="73" t="s">
        <v>108</v>
      </c>
      <c r="B2671" s="74" t="s">
        <v>120</v>
      </c>
      <c r="C2671" s="75">
        <v>45461.083333333336</v>
      </c>
      <c r="D2671" s="74">
        <v>0.37090000000000001</v>
      </c>
      <c r="E2671" s="76">
        <v>76103</v>
      </c>
      <c r="F2671" s="77">
        <v>-15.068399999999999</v>
      </c>
      <c r="G2671" s="31">
        <f t="shared" si="171"/>
        <v>-1.50684</v>
      </c>
      <c r="H2671" s="32">
        <f t="shared" si="168"/>
        <v>567.09129999999971</v>
      </c>
      <c r="I2671" s="32">
        <f>MAX($H$19:H2671)</f>
        <v>568.59813999999972</v>
      </c>
      <c r="J2671" s="33">
        <f t="shared" si="169"/>
        <v>-1.5068400000000111</v>
      </c>
      <c r="K2671" s="34">
        <f t="shared" si="170"/>
        <v>-2.6500966042555252E-3</v>
      </c>
      <c r="L2671" s="47"/>
    </row>
    <row r="2672" spans="1:12" x14ac:dyDescent="0.25">
      <c r="A2672" s="73" t="s">
        <v>111</v>
      </c>
      <c r="B2672" s="74" t="s">
        <v>120</v>
      </c>
      <c r="C2672" s="75">
        <v>45461.166666666664</v>
      </c>
      <c r="D2672" s="74">
        <v>13.73</v>
      </c>
      <c r="E2672" s="76"/>
      <c r="F2672" s="77">
        <v>6.6675000000000004</v>
      </c>
      <c r="G2672" s="31">
        <f t="shared" si="171"/>
        <v>0.66675000000000006</v>
      </c>
      <c r="H2672" s="32">
        <f t="shared" si="168"/>
        <v>567.75804999999968</v>
      </c>
      <c r="I2672" s="32">
        <f>MAX($H$19:H2672)</f>
        <v>568.59813999999972</v>
      </c>
      <c r="J2672" s="33">
        <f t="shared" si="169"/>
        <v>-0.84009000000003198</v>
      </c>
      <c r="K2672" s="34">
        <f t="shared" si="170"/>
        <v>1.1757366053755103E-3</v>
      </c>
      <c r="L2672" s="47"/>
    </row>
    <row r="2673" spans="1:12" x14ac:dyDescent="0.25">
      <c r="A2673" s="73" t="s">
        <v>109</v>
      </c>
      <c r="B2673" s="74" t="s">
        <v>120</v>
      </c>
      <c r="C2673" s="75">
        <v>45463.666666666664</v>
      </c>
      <c r="D2673" s="74"/>
      <c r="E2673" s="76"/>
      <c r="F2673" s="77">
        <v>11.513599999999999</v>
      </c>
      <c r="G2673" s="31">
        <f t="shared" si="171"/>
        <v>1.1513599999999999</v>
      </c>
      <c r="H2673" s="32">
        <f t="shared" si="168"/>
        <v>568.90940999999964</v>
      </c>
      <c r="I2673" s="32">
        <f>MAX($H$19:H2673)</f>
        <v>568.90940999999964</v>
      </c>
      <c r="J2673" s="33">
        <f t="shared" si="169"/>
        <v>0</v>
      </c>
      <c r="K2673" s="34">
        <f t="shared" si="170"/>
        <v>2.027906077245234E-3</v>
      </c>
      <c r="L2673" s="47"/>
    </row>
    <row r="2674" spans="1:12" x14ac:dyDescent="0.25">
      <c r="A2674" s="73" t="s">
        <v>113</v>
      </c>
      <c r="B2674" s="74" t="s">
        <v>120</v>
      </c>
      <c r="C2674" s="75">
        <v>45463.916666666664</v>
      </c>
      <c r="D2674" s="74">
        <v>0.48909999999999998</v>
      </c>
      <c r="E2674" s="76"/>
      <c r="F2674" s="77">
        <v>6.9324000000000003</v>
      </c>
      <c r="G2674" s="31">
        <f t="shared" si="171"/>
        <v>0.69324000000000008</v>
      </c>
      <c r="H2674" s="32">
        <f t="shared" si="168"/>
        <v>569.60264999999958</v>
      </c>
      <c r="I2674" s="32">
        <f>MAX($H$19:H2674)</f>
        <v>569.60264999999958</v>
      </c>
      <c r="J2674" s="33">
        <f t="shared" si="169"/>
        <v>0</v>
      </c>
      <c r="K2674" s="34">
        <f t="shared" si="170"/>
        <v>1.2185419819299437E-3</v>
      </c>
      <c r="L2674" s="47"/>
    </row>
    <row r="2675" spans="1:12" x14ac:dyDescent="0.25">
      <c r="A2675" s="73" t="s">
        <v>108</v>
      </c>
      <c r="B2675" s="74" t="s">
        <v>120</v>
      </c>
      <c r="C2675" s="75">
        <v>45464.583333333336</v>
      </c>
      <c r="D2675" s="74">
        <v>0.37769999999999998</v>
      </c>
      <c r="E2675" s="76">
        <v>114547</v>
      </c>
      <c r="F2675" s="77">
        <v>8.3849</v>
      </c>
      <c r="G2675" s="31">
        <f t="shared" si="171"/>
        <v>0.83849000000000007</v>
      </c>
      <c r="H2675" s="32">
        <f t="shared" si="168"/>
        <v>570.44113999999956</v>
      </c>
      <c r="I2675" s="32">
        <f>MAX($H$19:H2675)</f>
        <v>570.44113999999956</v>
      </c>
      <c r="J2675" s="33">
        <f t="shared" si="169"/>
        <v>0</v>
      </c>
      <c r="K2675" s="34">
        <f t="shared" si="170"/>
        <v>1.4720612693779334E-3</v>
      </c>
      <c r="L2675" s="47"/>
    </row>
    <row r="2676" spans="1:12" x14ac:dyDescent="0.25">
      <c r="A2676" s="73" t="s">
        <v>110</v>
      </c>
      <c r="B2676" s="74" t="s">
        <v>119</v>
      </c>
      <c r="C2676" s="75">
        <v>45466.333333333336</v>
      </c>
      <c r="D2676" s="74">
        <v>3510.98</v>
      </c>
      <c r="E2676" s="76"/>
      <c r="F2676" s="77">
        <v>-20.0318</v>
      </c>
      <c r="G2676" s="31">
        <f t="shared" si="171"/>
        <v>-2.00318</v>
      </c>
      <c r="H2676" s="32">
        <f t="shared" si="168"/>
        <v>568.43795999999952</v>
      </c>
      <c r="I2676" s="32">
        <f>MAX($H$19:H2676)</f>
        <v>570.44113999999956</v>
      </c>
      <c r="J2676" s="33">
        <f t="shared" si="169"/>
        <v>-2.003180000000043</v>
      </c>
      <c r="K2676" s="34">
        <f t="shared" si="170"/>
        <v>-3.5116331195889083E-3</v>
      </c>
      <c r="L2676" s="47"/>
    </row>
    <row r="2677" spans="1:12" x14ac:dyDescent="0.25">
      <c r="A2677" s="73" t="s">
        <v>110</v>
      </c>
      <c r="B2677" s="74" t="s">
        <v>120</v>
      </c>
      <c r="C2677" s="75">
        <v>45466.666666666664</v>
      </c>
      <c r="D2677" s="74">
        <v>3473.19</v>
      </c>
      <c r="E2677" s="76"/>
      <c r="F2677" s="77">
        <v>58.436499999999995</v>
      </c>
      <c r="G2677" s="31">
        <f t="shared" si="171"/>
        <v>5.8436500000000002</v>
      </c>
      <c r="H2677" s="32">
        <f t="shared" si="168"/>
        <v>574.28160999999955</v>
      </c>
      <c r="I2677" s="32">
        <f>MAX($H$19:H2677)</f>
        <v>574.28160999999955</v>
      </c>
      <c r="J2677" s="33">
        <f t="shared" si="169"/>
        <v>0</v>
      </c>
      <c r="K2677" s="34">
        <f t="shared" si="170"/>
        <v>1.0280189591842293E-2</v>
      </c>
      <c r="L2677" s="47"/>
    </row>
    <row r="2678" spans="1:12" x14ac:dyDescent="0.25">
      <c r="A2678" s="73" t="s">
        <v>113</v>
      </c>
      <c r="B2678" s="74" t="s">
        <v>120</v>
      </c>
      <c r="C2678" s="75">
        <v>45466.666666666664</v>
      </c>
      <c r="D2678" s="74">
        <v>0.4824</v>
      </c>
      <c r="E2678" s="76"/>
      <c r="F2678" s="77">
        <v>24.915800000000001</v>
      </c>
      <c r="G2678" s="31">
        <f t="shared" si="171"/>
        <v>2.4915800000000004</v>
      </c>
      <c r="H2678" s="32">
        <f t="shared" si="168"/>
        <v>576.77318999999954</v>
      </c>
      <c r="I2678" s="32">
        <f>MAX($H$19:H2678)</f>
        <v>576.77318999999954</v>
      </c>
      <c r="J2678" s="33">
        <f t="shared" si="169"/>
        <v>0</v>
      </c>
      <c r="K2678" s="34">
        <f t="shared" si="170"/>
        <v>4.3386031462857577E-3</v>
      </c>
      <c r="L2678" s="47"/>
    </row>
    <row r="2679" spans="1:12" x14ac:dyDescent="0.25">
      <c r="A2679" s="73" t="s">
        <v>112</v>
      </c>
      <c r="B2679" s="74" t="s">
        <v>120</v>
      </c>
      <c r="C2679" s="75">
        <v>45466.75</v>
      </c>
      <c r="D2679" s="74"/>
      <c r="E2679" s="76"/>
      <c r="F2679" s="77">
        <v>18.2285</v>
      </c>
      <c r="G2679" s="31">
        <f t="shared" si="171"/>
        <v>1.8228500000000001</v>
      </c>
      <c r="H2679" s="32">
        <f t="shared" si="168"/>
        <v>578.59603999999956</v>
      </c>
      <c r="I2679" s="32">
        <f>MAX($H$19:H2679)</f>
        <v>578.59603999999956</v>
      </c>
      <c r="J2679" s="33">
        <f t="shared" si="169"/>
        <v>0</v>
      </c>
      <c r="K2679" s="34">
        <f t="shared" si="170"/>
        <v>3.1604277584400542E-3</v>
      </c>
      <c r="L2679" s="47"/>
    </row>
    <row r="2680" spans="1:12" x14ac:dyDescent="0.25">
      <c r="A2680" s="73" t="s">
        <v>113</v>
      </c>
      <c r="B2680" s="74" t="s">
        <v>120</v>
      </c>
      <c r="C2680" s="75">
        <v>45469.75</v>
      </c>
      <c r="D2680" s="74">
        <v>0.46860000000000002</v>
      </c>
      <c r="E2680" s="76">
        <v>164609</v>
      </c>
      <c r="F2680" s="77">
        <v>-4.9382000000000001</v>
      </c>
      <c r="G2680" s="31">
        <f t="shared" si="171"/>
        <v>-0.49382000000000004</v>
      </c>
      <c r="H2680" s="32">
        <f t="shared" si="168"/>
        <v>578.10221999999953</v>
      </c>
      <c r="I2680" s="32">
        <f>MAX($H$19:H2680)</f>
        <v>578.59603999999956</v>
      </c>
      <c r="J2680" s="33">
        <f t="shared" si="169"/>
        <v>-0.4938200000000279</v>
      </c>
      <c r="K2680" s="34">
        <f t="shared" si="170"/>
        <v>-8.5347974382965486E-4</v>
      </c>
      <c r="L2680" s="47"/>
    </row>
    <row r="2681" spans="1:12" x14ac:dyDescent="0.25">
      <c r="A2681" s="73" t="s">
        <v>109</v>
      </c>
      <c r="B2681" s="74" t="s">
        <v>119</v>
      </c>
      <c r="C2681" s="75">
        <v>45470.583333333336</v>
      </c>
      <c r="D2681" s="74"/>
      <c r="E2681" s="76"/>
      <c r="F2681" s="77">
        <v>-20</v>
      </c>
      <c r="G2681" s="31">
        <f t="shared" si="171"/>
        <v>-2</v>
      </c>
      <c r="H2681" s="32">
        <f t="shared" si="168"/>
        <v>576.10221999999953</v>
      </c>
      <c r="I2681" s="32">
        <f>MAX($H$19:H2681)</f>
        <v>578.59603999999956</v>
      </c>
      <c r="J2681" s="33">
        <f t="shared" si="169"/>
        <v>-2.4938200000000279</v>
      </c>
      <c r="K2681" s="34">
        <f t="shared" si="170"/>
        <v>-3.4595957787534326E-3</v>
      </c>
      <c r="L2681" s="47"/>
    </row>
    <row r="2682" spans="1:12" x14ac:dyDescent="0.25">
      <c r="A2682" s="73" t="s">
        <v>111</v>
      </c>
      <c r="B2682" s="74" t="s">
        <v>119</v>
      </c>
      <c r="C2682" s="75">
        <v>45470.583333333336</v>
      </c>
      <c r="D2682" s="74">
        <v>14.1</v>
      </c>
      <c r="E2682" s="76"/>
      <c r="F2682" s="77">
        <v>10.717499999999999</v>
      </c>
      <c r="G2682" s="31">
        <f t="shared" si="171"/>
        <v>1.07175</v>
      </c>
      <c r="H2682" s="32">
        <f t="shared" si="168"/>
        <v>577.17396999999949</v>
      </c>
      <c r="I2682" s="32">
        <f>MAX($H$19:H2682)</f>
        <v>578.59603999999956</v>
      </c>
      <c r="J2682" s="33">
        <f t="shared" si="169"/>
        <v>-1.4220700000000761</v>
      </c>
      <c r="K2682" s="34">
        <f t="shared" si="170"/>
        <v>1.8603469363474012E-3</v>
      </c>
      <c r="L2682" s="47"/>
    </row>
    <row r="2683" spans="1:12" x14ac:dyDescent="0.25">
      <c r="A2683" s="73" t="s">
        <v>109</v>
      </c>
      <c r="B2683" s="74" t="s">
        <v>120</v>
      </c>
      <c r="C2683" s="75">
        <v>45471.666666666664</v>
      </c>
      <c r="D2683" s="74"/>
      <c r="E2683" s="76"/>
      <c r="F2683" s="77">
        <v>9.2093999999999987</v>
      </c>
      <c r="G2683" s="31">
        <f t="shared" si="171"/>
        <v>0.92093999999999987</v>
      </c>
      <c r="H2683" s="32">
        <f t="shared" si="168"/>
        <v>578.09490999999946</v>
      </c>
      <c r="I2683" s="32">
        <f>MAX($H$19:H2683)</f>
        <v>578.59603999999956</v>
      </c>
      <c r="J2683" s="33">
        <f t="shared" si="169"/>
        <v>-0.50113000000010288</v>
      </c>
      <c r="K2683" s="34">
        <f t="shared" si="170"/>
        <v>1.5956021024301492E-3</v>
      </c>
      <c r="L2683" s="47"/>
    </row>
    <row r="2684" spans="1:12" x14ac:dyDescent="0.25">
      <c r="A2684" s="73" t="s">
        <v>113</v>
      </c>
      <c r="B2684" s="74" t="s">
        <v>120</v>
      </c>
      <c r="C2684" s="75">
        <v>45471.75</v>
      </c>
      <c r="D2684" s="74">
        <v>0.4703</v>
      </c>
      <c r="E2684" s="76">
        <v>184162</v>
      </c>
      <c r="F2684" s="77">
        <v>-20.2578</v>
      </c>
      <c r="G2684" s="31">
        <f t="shared" si="171"/>
        <v>-2.0257800000000001</v>
      </c>
      <c r="H2684" s="32">
        <f t="shared" si="168"/>
        <v>576.0691299999994</v>
      </c>
      <c r="I2684" s="32">
        <f>MAX($H$19:H2684)</f>
        <v>578.59603999999956</v>
      </c>
      <c r="J2684" s="33">
        <f t="shared" si="169"/>
        <v>-2.5269100000001572</v>
      </c>
      <c r="K2684" s="34">
        <f t="shared" si="170"/>
        <v>-3.5042342787623415E-3</v>
      </c>
      <c r="L2684" s="47"/>
    </row>
    <row r="2685" spans="1:12" x14ac:dyDescent="0.25">
      <c r="A2685" s="73" t="s">
        <v>108</v>
      </c>
      <c r="B2685" s="74" t="s">
        <v>120</v>
      </c>
      <c r="C2685" s="75">
        <v>45472.833333333336</v>
      </c>
      <c r="D2685" s="74">
        <v>0.38700000000000001</v>
      </c>
      <c r="E2685" s="76">
        <v>136332</v>
      </c>
      <c r="F2685" s="77">
        <v>6.8028999999999993</v>
      </c>
      <c r="G2685" s="31">
        <f t="shared" si="171"/>
        <v>0.68028999999999995</v>
      </c>
      <c r="H2685" s="32">
        <f t="shared" si="168"/>
        <v>576.74941999999942</v>
      </c>
      <c r="I2685" s="32">
        <f>MAX($H$19:H2685)</f>
        <v>578.59603999999956</v>
      </c>
      <c r="J2685" s="33">
        <f t="shared" si="169"/>
        <v>-1.8466200000001436</v>
      </c>
      <c r="K2685" s="34">
        <f t="shared" si="170"/>
        <v>1.1809172972001569E-3</v>
      </c>
      <c r="L2685" s="47"/>
    </row>
    <row r="2686" spans="1:12" x14ac:dyDescent="0.25">
      <c r="A2686" s="73" t="s">
        <v>108</v>
      </c>
      <c r="B2686" s="74" t="s">
        <v>119</v>
      </c>
      <c r="C2686" s="75">
        <v>45474</v>
      </c>
      <c r="D2686" s="74">
        <v>0.39190000000000003</v>
      </c>
      <c r="E2686" s="76">
        <v>151860</v>
      </c>
      <c r="F2686" s="77">
        <v>27.6233</v>
      </c>
      <c r="G2686" s="31">
        <f t="shared" si="171"/>
        <v>2.7623300000000004</v>
      </c>
      <c r="H2686" s="32">
        <f t="shared" si="168"/>
        <v>579.51174999999944</v>
      </c>
      <c r="I2686" s="32">
        <f>MAX($H$19:H2686)</f>
        <v>579.51174999999944</v>
      </c>
      <c r="J2686" s="33">
        <f t="shared" si="169"/>
        <v>0</v>
      </c>
      <c r="K2686" s="34">
        <f t="shared" si="170"/>
        <v>4.7894803257886309E-3</v>
      </c>
      <c r="L2686" s="47"/>
    </row>
    <row r="2687" spans="1:12" x14ac:dyDescent="0.25">
      <c r="A2687" s="73" t="s">
        <v>113</v>
      </c>
      <c r="B2687" s="74" t="s">
        <v>119</v>
      </c>
      <c r="C2687" s="75">
        <v>45475.5</v>
      </c>
      <c r="D2687" s="74">
        <v>0.4859</v>
      </c>
      <c r="E2687" s="76"/>
      <c r="F2687" s="77">
        <v>-20.0212</v>
      </c>
      <c r="G2687" s="31">
        <f t="shared" si="171"/>
        <v>-2.0021200000000001</v>
      </c>
      <c r="H2687" s="32">
        <f t="shared" si="168"/>
        <v>577.50962999999945</v>
      </c>
      <c r="I2687" s="32">
        <f>MAX($H$19:H2687)</f>
        <v>579.51174999999944</v>
      </c>
      <c r="J2687" s="33">
        <f t="shared" si="169"/>
        <v>-2.0021199999999908</v>
      </c>
      <c r="K2687" s="34">
        <f t="shared" si="170"/>
        <v>-3.4548393539906019E-3</v>
      </c>
      <c r="L2687" s="47"/>
    </row>
    <row r="2688" spans="1:12" x14ac:dyDescent="0.25">
      <c r="A2688" s="73" t="s">
        <v>112</v>
      </c>
      <c r="B2688" s="74" t="s">
        <v>119</v>
      </c>
      <c r="C2688" s="75">
        <v>45475.916666666664</v>
      </c>
      <c r="D2688" s="74"/>
      <c r="E2688" s="76"/>
      <c r="F2688" s="77">
        <v>-20.011800000000001</v>
      </c>
      <c r="G2688" s="31">
        <f t="shared" si="171"/>
        <v>-2.0011800000000002</v>
      </c>
      <c r="H2688" s="32">
        <f t="shared" si="168"/>
        <v>575.50844999999947</v>
      </c>
      <c r="I2688" s="32">
        <f>MAX($H$19:H2688)</f>
        <v>579.51174999999944</v>
      </c>
      <c r="J2688" s="33">
        <f t="shared" si="169"/>
        <v>-4.0032999999999674</v>
      </c>
      <c r="K2688" s="34">
        <f t="shared" si="170"/>
        <v>-3.4651889700956229E-3</v>
      </c>
      <c r="L2688" s="47"/>
    </row>
    <row r="2689" spans="1:12" x14ac:dyDescent="0.25">
      <c r="A2689" s="73" t="s">
        <v>112</v>
      </c>
      <c r="B2689" s="74" t="s">
        <v>120</v>
      </c>
      <c r="C2689" s="75">
        <v>45476.25</v>
      </c>
      <c r="D2689" s="74"/>
      <c r="E2689" s="76"/>
      <c r="F2689" s="77">
        <v>63.984499999999997</v>
      </c>
      <c r="G2689" s="31">
        <f t="shared" si="171"/>
        <v>6.3984500000000004</v>
      </c>
      <c r="H2689" s="32">
        <f t="shared" si="168"/>
        <v>581.9068999999995</v>
      </c>
      <c r="I2689" s="32">
        <f>MAX($H$19:H2689)</f>
        <v>581.9068999999995</v>
      </c>
      <c r="J2689" s="33">
        <f t="shared" si="169"/>
        <v>0</v>
      </c>
      <c r="K2689" s="34">
        <f t="shared" si="170"/>
        <v>1.1117907999439458E-2</v>
      </c>
      <c r="L2689" s="47"/>
    </row>
    <row r="2690" spans="1:12" x14ac:dyDescent="0.25">
      <c r="A2690" s="73" t="s">
        <v>109</v>
      </c>
      <c r="B2690" s="74" t="s">
        <v>120</v>
      </c>
      <c r="C2690" s="75">
        <v>45478.25</v>
      </c>
      <c r="D2690" s="74"/>
      <c r="E2690" s="76"/>
      <c r="F2690" s="77">
        <v>-19.9998</v>
      </c>
      <c r="G2690" s="31">
        <f t="shared" si="171"/>
        <v>-1.9999800000000001</v>
      </c>
      <c r="H2690" s="32">
        <f t="shared" si="168"/>
        <v>579.90691999999945</v>
      </c>
      <c r="I2690" s="32">
        <f>MAX($H$19:H2690)</f>
        <v>581.9068999999995</v>
      </c>
      <c r="J2690" s="33">
        <f t="shared" si="169"/>
        <v>-1.9999800000000505</v>
      </c>
      <c r="K2690" s="34">
        <f t="shared" si="170"/>
        <v>-3.4369415451166452E-3</v>
      </c>
      <c r="L2690" s="47"/>
    </row>
    <row r="2691" spans="1:12" x14ac:dyDescent="0.25">
      <c r="A2691" s="73" t="s">
        <v>108</v>
      </c>
      <c r="B2691" s="74" t="s">
        <v>119</v>
      </c>
      <c r="C2691" s="75">
        <v>45481.416666666664</v>
      </c>
      <c r="D2691" s="74">
        <v>0.37490000000000001</v>
      </c>
      <c r="E2691" s="76">
        <v>70028</v>
      </c>
      <c r="F2691" s="77">
        <v>-20.14</v>
      </c>
      <c r="G2691" s="31">
        <f t="shared" si="171"/>
        <v>-2.0140000000000002</v>
      </c>
      <c r="H2691" s="32">
        <f t="shared" si="168"/>
        <v>577.89291999999944</v>
      </c>
      <c r="I2691" s="32">
        <f>MAX($H$19:H2691)</f>
        <v>581.9068999999995</v>
      </c>
      <c r="J2691" s="33">
        <f t="shared" si="169"/>
        <v>-4.0139800000000605</v>
      </c>
      <c r="K2691" s="34">
        <f t="shared" si="170"/>
        <v>-3.4729711450934841E-3</v>
      </c>
      <c r="L2691" s="47"/>
    </row>
    <row r="2692" spans="1:12" x14ac:dyDescent="0.25">
      <c r="A2692" s="73" t="s">
        <v>109</v>
      </c>
      <c r="B2692" s="74" t="s">
        <v>119</v>
      </c>
      <c r="C2692" s="75">
        <v>45481.416666666664</v>
      </c>
      <c r="D2692" s="74"/>
      <c r="E2692" s="76"/>
      <c r="F2692" s="77">
        <v>-20</v>
      </c>
      <c r="G2692" s="31">
        <f t="shared" si="171"/>
        <v>-2</v>
      </c>
      <c r="H2692" s="32">
        <f t="shared" si="168"/>
        <v>575.89291999999944</v>
      </c>
      <c r="I2692" s="32">
        <f>MAX($H$19:H2692)</f>
        <v>581.9068999999995</v>
      </c>
      <c r="J2692" s="33">
        <f t="shared" si="169"/>
        <v>-6.0139800000000605</v>
      </c>
      <c r="K2692" s="34">
        <f t="shared" si="170"/>
        <v>-3.4608487676228705E-3</v>
      </c>
      <c r="L2692" s="47"/>
    </row>
    <row r="2693" spans="1:12" x14ac:dyDescent="0.25">
      <c r="A2693" s="73" t="s">
        <v>110</v>
      </c>
      <c r="B2693" s="74" t="s">
        <v>119</v>
      </c>
      <c r="C2693" s="75">
        <v>45481.416666666664</v>
      </c>
      <c r="D2693" s="74">
        <v>3050.54</v>
      </c>
      <c r="E2693" s="76"/>
      <c r="F2693" s="77">
        <v>-20.000599999999999</v>
      </c>
      <c r="G2693" s="31">
        <f t="shared" si="171"/>
        <v>-2.0000599999999999</v>
      </c>
      <c r="H2693" s="32">
        <f t="shared" si="168"/>
        <v>573.89285999999947</v>
      </c>
      <c r="I2693" s="32">
        <f>MAX($H$19:H2693)</f>
        <v>581.9068999999995</v>
      </c>
      <c r="J2693" s="33">
        <f t="shared" si="169"/>
        <v>-8.0140400000000227</v>
      </c>
      <c r="K2693" s="34">
        <f t="shared" si="170"/>
        <v>-3.4729720240352924E-3</v>
      </c>
      <c r="L2693" s="47"/>
    </row>
    <row r="2694" spans="1:12" x14ac:dyDescent="0.25">
      <c r="A2694" s="73" t="s">
        <v>111</v>
      </c>
      <c r="B2694" s="74" t="s">
        <v>119</v>
      </c>
      <c r="C2694" s="75">
        <v>45481.416666666664</v>
      </c>
      <c r="D2694" s="74">
        <v>13.38</v>
      </c>
      <c r="E2694" s="76"/>
      <c r="F2694" s="77">
        <v>-20.010999999999999</v>
      </c>
      <c r="G2694" s="31">
        <f t="shared" si="171"/>
        <v>-2.0011000000000001</v>
      </c>
      <c r="H2694" s="32">
        <f t="shared" si="168"/>
        <v>571.89175999999952</v>
      </c>
      <c r="I2694" s="32">
        <f>MAX($H$19:H2694)</f>
        <v>581.9068999999995</v>
      </c>
      <c r="J2694" s="33">
        <f t="shared" si="169"/>
        <v>-10.015139999999974</v>
      </c>
      <c r="K2694" s="34">
        <f t="shared" si="170"/>
        <v>-3.4868877790185104E-3</v>
      </c>
      <c r="L2694" s="47"/>
    </row>
    <row r="2695" spans="1:12" x14ac:dyDescent="0.25">
      <c r="A2695" s="73" t="s">
        <v>112</v>
      </c>
      <c r="B2695" s="74" t="s">
        <v>119</v>
      </c>
      <c r="C2695" s="75">
        <v>45481.416666666664</v>
      </c>
      <c r="D2695" s="74"/>
      <c r="E2695" s="76"/>
      <c r="F2695" s="77">
        <v>-20</v>
      </c>
      <c r="G2695" s="31">
        <f t="shared" si="171"/>
        <v>-2</v>
      </c>
      <c r="H2695" s="32">
        <f t="shared" si="168"/>
        <v>569.89175999999952</v>
      </c>
      <c r="I2695" s="32">
        <f>MAX($H$19:H2695)</f>
        <v>581.9068999999995</v>
      </c>
      <c r="J2695" s="33">
        <f t="shared" si="169"/>
        <v>-12.015139999999974</v>
      </c>
      <c r="K2695" s="34">
        <f t="shared" si="170"/>
        <v>-3.4971652677772136E-3</v>
      </c>
      <c r="L2695" s="47"/>
    </row>
    <row r="2696" spans="1:12" x14ac:dyDescent="0.25">
      <c r="A2696" s="73" t="s">
        <v>113</v>
      </c>
      <c r="B2696" s="74" t="s">
        <v>119</v>
      </c>
      <c r="C2696" s="75">
        <v>45484.333333333336</v>
      </c>
      <c r="D2696" s="74">
        <v>0.44450000000000001</v>
      </c>
      <c r="E2696" s="76"/>
      <c r="F2696" s="77">
        <v>7.0411999999999999</v>
      </c>
      <c r="G2696" s="31">
        <f t="shared" si="171"/>
        <v>0.70412000000000008</v>
      </c>
      <c r="H2696" s="32">
        <f t="shared" si="168"/>
        <v>570.59587999999951</v>
      </c>
      <c r="I2696" s="32">
        <f>MAX($H$19:H2696)</f>
        <v>581.9068999999995</v>
      </c>
      <c r="J2696" s="33">
        <f t="shared" si="169"/>
        <v>-11.311019999999985</v>
      </c>
      <c r="K2696" s="34">
        <f t="shared" si="170"/>
        <v>1.2355328668025578E-3</v>
      </c>
      <c r="L2696" s="47"/>
    </row>
    <row r="2697" spans="1:12" x14ac:dyDescent="0.25">
      <c r="A2697" s="73" t="s">
        <v>109</v>
      </c>
      <c r="B2697" s="74" t="s">
        <v>119</v>
      </c>
      <c r="C2697" s="75">
        <v>45484.5</v>
      </c>
      <c r="D2697" s="74"/>
      <c r="E2697" s="76"/>
      <c r="F2697" s="77">
        <v>-19.950399999999998</v>
      </c>
      <c r="G2697" s="31">
        <f t="shared" si="171"/>
        <v>-1.9950399999999999</v>
      </c>
      <c r="H2697" s="32">
        <f t="shared" si="168"/>
        <v>568.60083999999949</v>
      </c>
      <c r="I2697" s="32">
        <f>MAX($H$19:H2697)</f>
        <v>581.9068999999995</v>
      </c>
      <c r="J2697" s="33">
        <f t="shared" si="169"/>
        <v>-13.306060000000002</v>
      </c>
      <c r="K2697" s="34">
        <f t="shared" si="170"/>
        <v>-3.4964150109181302E-3</v>
      </c>
      <c r="L2697" s="47"/>
    </row>
    <row r="2698" spans="1:12" x14ac:dyDescent="0.25">
      <c r="A2698" s="73" t="s">
        <v>110</v>
      </c>
      <c r="B2698" s="74" t="s">
        <v>119</v>
      </c>
      <c r="C2698" s="75">
        <v>45484.583333333336</v>
      </c>
      <c r="D2698" s="74">
        <v>3180.06</v>
      </c>
      <c r="E2698" s="76"/>
      <c r="F2698" s="77">
        <v>-20.009399999999999</v>
      </c>
      <c r="G2698" s="31">
        <f t="shared" si="171"/>
        <v>-2.0009399999999999</v>
      </c>
      <c r="H2698" s="32">
        <f t="shared" si="168"/>
        <v>566.59989999999948</v>
      </c>
      <c r="I2698" s="32">
        <f>MAX($H$19:H2698)</f>
        <v>581.9068999999995</v>
      </c>
      <c r="J2698" s="33">
        <f t="shared" si="169"/>
        <v>-15.307000000000016</v>
      </c>
      <c r="K2698" s="34">
        <f t="shared" si="170"/>
        <v>-3.5190591698739393E-3</v>
      </c>
      <c r="L2698" s="47"/>
    </row>
    <row r="2699" spans="1:12" x14ac:dyDescent="0.25">
      <c r="A2699" s="73" t="s">
        <v>111</v>
      </c>
      <c r="B2699" s="74" t="s">
        <v>119</v>
      </c>
      <c r="C2699" s="75">
        <v>45484.583333333336</v>
      </c>
      <c r="D2699" s="74">
        <v>12.98</v>
      </c>
      <c r="E2699" s="76"/>
      <c r="F2699" s="77">
        <v>-20.017199999999999</v>
      </c>
      <c r="G2699" s="31">
        <f t="shared" si="171"/>
        <v>-2.0017200000000002</v>
      </c>
      <c r="H2699" s="32">
        <f t="shared" si="168"/>
        <v>564.5981799999995</v>
      </c>
      <c r="I2699" s="32">
        <f>MAX($H$19:H2699)</f>
        <v>581.9068999999995</v>
      </c>
      <c r="J2699" s="33">
        <f t="shared" si="169"/>
        <v>-17.308719999999994</v>
      </c>
      <c r="K2699" s="34">
        <f t="shared" si="170"/>
        <v>-3.5328633132479803E-3</v>
      </c>
      <c r="L2699" s="47"/>
    </row>
    <row r="2700" spans="1:12" x14ac:dyDescent="0.25">
      <c r="A2700" s="73" t="s">
        <v>109</v>
      </c>
      <c r="B2700" s="74" t="s">
        <v>120</v>
      </c>
      <c r="C2700" s="75">
        <v>45484.833333333336</v>
      </c>
      <c r="D2700" s="74"/>
      <c r="E2700" s="76"/>
      <c r="F2700" s="77">
        <v>6.6624999999999996</v>
      </c>
      <c r="G2700" s="31">
        <f t="shared" si="171"/>
        <v>0.66625000000000001</v>
      </c>
      <c r="H2700" s="32">
        <f t="shared" si="168"/>
        <v>565.26442999999949</v>
      </c>
      <c r="I2700" s="32">
        <f>MAX($H$19:H2700)</f>
        <v>581.9068999999995</v>
      </c>
      <c r="J2700" s="33">
        <f t="shared" si="169"/>
        <v>-16.642470000000003</v>
      </c>
      <c r="K2700" s="34">
        <f t="shared" si="170"/>
        <v>1.180042769532097E-3</v>
      </c>
      <c r="L2700" s="47"/>
    </row>
    <row r="2701" spans="1:12" x14ac:dyDescent="0.25">
      <c r="A2701" s="73" t="s">
        <v>111</v>
      </c>
      <c r="B2701" s="74" t="s">
        <v>120</v>
      </c>
      <c r="C2701" s="75">
        <v>45484.833333333336</v>
      </c>
      <c r="D2701" s="74">
        <v>12.56</v>
      </c>
      <c r="E2701" s="76"/>
      <c r="F2701" s="77">
        <v>6.6813000000000002</v>
      </c>
      <c r="G2701" s="31">
        <f t="shared" si="171"/>
        <v>0.66813000000000011</v>
      </c>
      <c r="H2701" s="32">
        <f t="shared" si="168"/>
        <v>565.93255999999951</v>
      </c>
      <c r="I2701" s="32">
        <f>MAX($H$19:H2701)</f>
        <v>581.9068999999995</v>
      </c>
      <c r="J2701" s="33">
        <f t="shared" si="169"/>
        <v>-15.974339999999984</v>
      </c>
      <c r="K2701" s="34">
        <f t="shared" si="170"/>
        <v>1.1819777869270798E-3</v>
      </c>
      <c r="L2701" s="47"/>
    </row>
    <row r="2702" spans="1:12" x14ac:dyDescent="0.25">
      <c r="A2702" s="73" t="s">
        <v>113</v>
      </c>
      <c r="B2702" s="74" t="s">
        <v>119</v>
      </c>
      <c r="C2702" s="75">
        <v>45485.333333333336</v>
      </c>
      <c r="D2702" s="74">
        <v>0.46289999999999998</v>
      </c>
      <c r="E2702" s="76">
        <v>115141</v>
      </c>
      <c r="F2702" s="77">
        <v>5.2965000000000009</v>
      </c>
      <c r="G2702" s="31">
        <f t="shared" si="171"/>
        <v>0.52965000000000007</v>
      </c>
      <c r="H2702" s="32">
        <f t="shared" si="168"/>
        <v>566.46220999999946</v>
      </c>
      <c r="I2702" s="32">
        <f>MAX($H$19:H2702)</f>
        <v>581.9068999999995</v>
      </c>
      <c r="J2702" s="33">
        <f t="shared" si="169"/>
        <v>-15.444690000000037</v>
      </c>
      <c r="K2702" s="34">
        <f t="shared" si="170"/>
        <v>9.3588889813989162E-4</v>
      </c>
      <c r="L2702" s="47"/>
    </row>
    <row r="2703" spans="1:12" x14ac:dyDescent="0.25">
      <c r="A2703" s="73" t="s">
        <v>108</v>
      </c>
      <c r="B2703" s="74" t="s">
        <v>119</v>
      </c>
      <c r="C2703" s="75">
        <v>45485.666666666664</v>
      </c>
      <c r="D2703" s="74">
        <v>0.40899999999999997</v>
      </c>
      <c r="E2703" s="76">
        <v>103519</v>
      </c>
      <c r="F2703" s="77">
        <v>34.3476</v>
      </c>
      <c r="G2703" s="31">
        <f t="shared" si="171"/>
        <v>3.4347600000000003</v>
      </c>
      <c r="H2703" s="32">
        <f t="shared" si="168"/>
        <v>569.89696999999944</v>
      </c>
      <c r="I2703" s="32">
        <f>MAX($H$19:H2703)</f>
        <v>581.9068999999995</v>
      </c>
      <c r="J2703" s="33">
        <f t="shared" si="169"/>
        <v>-12.009930000000054</v>
      </c>
      <c r="K2703" s="34">
        <f t="shared" si="170"/>
        <v>6.0635289333774711E-3</v>
      </c>
      <c r="L2703" s="47"/>
    </row>
    <row r="2704" spans="1:12" x14ac:dyDescent="0.25">
      <c r="A2704" s="73" t="s">
        <v>109</v>
      </c>
      <c r="B2704" s="74" t="s">
        <v>119</v>
      </c>
      <c r="C2704" s="75">
        <v>45485.666666666664</v>
      </c>
      <c r="D2704" s="74"/>
      <c r="E2704" s="76"/>
      <c r="F2704" s="77">
        <v>-19.982800000000001</v>
      </c>
      <c r="G2704" s="31">
        <f t="shared" si="171"/>
        <v>-1.9982800000000003</v>
      </c>
      <c r="H2704" s="32">
        <f t="shared" si="168"/>
        <v>567.89868999999942</v>
      </c>
      <c r="I2704" s="32">
        <f>MAX($H$19:H2704)</f>
        <v>581.9068999999995</v>
      </c>
      <c r="J2704" s="33">
        <f t="shared" si="169"/>
        <v>-14.008210000000076</v>
      </c>
      <c r="K2704" s="34">
        <f t="shared" si="170"/>
        <v>-3.5063881810075692E-3</v>
      </c>
      <c r="L2704" s="47"/>
    </row>
    <row r="2705" spans="1:12" x14ac:dyDescent="0.25">
      <c r="A2705" s="73" t="s">
        <v>110</v>
      </c>
      <c r="B2705" s="74" t="s">
        <v>119</v>
      </c>
      <c r="C2705" s="75">
        <v>45485.666666666664</v>
      </c>
      <c r="D2705" s="74">
        <v>3131.25</v>
      </c>
      <c r="E2705" s="76"/>
      <c r="F2705" s="77">
        <v>16.740200000000002</v>
      </c>
      <c r="G2705" s="31">
        <f t="shared" si="171"/>
        <v>1.6740200000000003</v>
      </c>
      <c r="H2705" s="32">
        <f t="shared" si="168"/>
        <v>569.57270999999946</v>
      </c>
      <c r="I2705" s="32">
        <f>MAX($H$19:H2705)</f>
        <v>581.9068999999995</v>
      </c>
      <c r="J2705" s="33">
        <f t="shared" si="169"/>
        <v>-12.334190000000035</v>
      </c>
      <c r="K2705" s="34">
        <f t="shared" si="170"/>
        <v>2.947744077381298E-3</v>
      </c>
      <c r="L2705" s="47"/>
    </row>
    <row r="2706" spans="1:12" x14ac:dyDescent="0.25">
      <c r="A2706" s="73" t="s">
        <v>110</v>
      </c>
      <c r="B2706" s="74" t="s">
        <v>119</v>
      </c>
      <c r="C2706" s="75">
        <v>45488</v>
      </c>
      <c r="D2706" s="74">
        <v>3245.73</v>
      </c>
      <c r="E2706" s="76"/>
      <c r="F2706" s="77">
        <v>54.570499999999996</v>
      </c>
      <c r="G2706" s="31">
        <f t="shared" si="171"/>
        <v>5.4570499999999997</v>
      </c>
      <c r="H2706" s="32">
        <f t="shared" si="168"/>
        <v>575.02975999999944</v>
      </c>
      <c r="I2706" s="32">
        <f>MAX($H$19:H2706)</f>
        <v>581.9068999999995</v>
      </c>
      <c r="J2706" s="33">
        <f t="shared" si="169"/>
        <v>-6.877140000000054</v>
      </c>
      <c r="K2706" s="34">
        <f t="shared" si="170"/>
        <v>9.5809541155860156E-3</v>
      </c>
      <c r="L2706" s="47"/>
    </row>
    <row r="2707" spans="1:12" x14ac:dyDescent="0.25">
      <c r="A2707" s="73" t="s">
        <v>112</v>
      </c>
      <c r="B2707" s="74" t="s">
        <v>119</v>
      </c>
      <c r="C2707" s="75">
        <v>45488.166666666664</v>
      </c>
      <c r="D2707" s="74"/>
      <c r="E2707" s="76"/>
      <c r="F2707" s="77">
        <v>6.7786</v>
      </c>
      <c r="G2707" s="31">
        <f t="shared" si="171"/>
        <v>0.67786000000000002</v>
      </c>
      <c r="H2707" s="32">
        <f t="shared" si="168"/>
        <v>575.70761999999945</v>
      </c>
      <c r="I2707" s="32">
        <f>MAX($H$19:H2707)</f>
        <v>581.9068999999995</v>
      </c>
      <c r="J2707" s="33">
        <f t="shared" si="169"/>
        <v>-6.1992800000000443</v>
      </c>
      <c r="K2707" s="34">
        <f t="shared" si="170"/>
        <v>1.1788259445910665E-3</v>
      </c>
      <c r="L2707" s="47"/>
    </row>
    <row r="2708" spans="1:12" x14ac:dyDescent="0.25">
      <c r="A2708" s="73" t="s">
        <v>108</v>
      </c>
      <c r="B2708" s="74" t="s">
        <v>119</v>
      </c>
      <c r="C2708" s="75">
        <v>45489.083333333336</v>
      </c>
      <c r="D2708" s="74">
        <v>0.44850000000000001</v>
      </c>
      <c r="E2708" s="76">
        <v>102722</v>
      </c>
      <c r="F2708" s="77">
        <v>-20.010200000000001</v>
      </c>
      <c r="G2708" s="31">
        <f t="shared" si="171"/>
        <v>-2.00102</v>
      </c>
      <c r="H2708" s="32">
        <f t="shared" si="168"/>
        <v>573.70659999999941</v>
      </c>
      <c r="I2708" s="32">
        <f>MAX($H$19:H2708)</f>
        <v>581.9068999999995</v>
      </c>
      <c r="J2708" s="33">
        <f t="shared" si="169"/>
        <v>-8.2003000000000839</v>
      </c>
      <c r="K2708" s="34">
        <f t="shared" si="170"/>
        <v>-3.4757573644761397E-3</v>
      </c>
      <c r="L2708" s="47"/>
    </row>
    <row r="2709" spans="1:12" x14ac:dyDescent="0.25">
      <c r="A2709" s="73" t="s">
        <v>112</v>
      </c>
      <c r="B2709" s="74" t="s">
        <v>119</v>
      </c>
      <c r="C2709" s="75">
        <v>45489.083333333336</v>
      </c>
      <c r="D2709" s="74"/>
      <c r="E2709" s="76"/>
      <c r="F2709" s="77">
        <v>-20</v>
      </c>
      <c r="G2709" s="31">
        <f t="shared" si="171"/>
        <v>-2</v>
      </c>
      <c r="H2709" s="32">
        <f t="shared" si="168"/>
        <v>571.70659999999941</v>
      </c>
      <c r="I2709" s="32">
        <f>MAX($H$19:H2709)</f>
        <v>581.9068999999995</v>
      </c>
      <c r="J2709" s="33">
        <f t="shared" si="169"/>
        <v>-10.200300000000084</v>
      </c>
      <c r="K2709" s="34">
        <f t="shared" si="170"/>
        <v>-3.4861024781657202E-3</v>
      </c>
      <c r="L2709" s="47"/>
    </row>
    <row r="2710" spans="1:12" x14ac:dyDescent="0.25">
      <c r="A2710" s="73" t="s">
        <v>113</v>
      </c>
      <c r="B2710" s="74" t="s">
        <v>119</v>
      </c>
      <c r="C2710" s="75">
        <v>45489.166666666664</v>
      </c>
      <c r="D2710" s="74">
        <v>0.56579999999999997</v>
      </c>
      <c r="E2710" s="76"/>
      <c r="F2710" s="77">
        <v>-20.080400000000001</v>
      </c>
      <c r="G2710" s="31">
        <f t="shared" si="171"/>
        <v>-2.0080400000000003</v>
      </c>
      <c r="H2710" s="32">
        <f t="shared" si="168"/>
        <v>569.69855999999936</v>
      </c>
      <c r="I2710" s="32">
        <f>MAX($H$19:H2710)</f>
        <v>581.9068999999995</v>
      </c>
      <c r="J2710" s="33">
        <f t="shared" si="169"/>
        <v>-12.208340000000135</v>
      </c>
      <c r="K2710" s="34">
        <f t="shared" si="170"/>
        <v>-3.5123610607259437E-3</v>
      </c>
      <c r="L2710" s="47"/>
    </row>
    <row r="2711" spans="1:12" x14ac:dyDescent="0.25">
      <c r="A2711" s="73" t="s">
        <v>108</v>
      </c>
      <c r="B2711" s="74" t="s">
        <v>120</v>
      </c>
      <c r="C2711" s="75">
        <v>45489.333333333336</v>
      </c>
      <c r="D2711" s="74">
        <v>0.43099999999999999</v>
      </c>
      <c r="E2711" s="76">
        <v>88652</v>
      </c>
      <c r="F2711" s="77">
        <v>-19.9998</v>
      </c>
      <c r="G2711" s="31">
        <f t="shared" si="171"/>
        <v>-1.9999800000000001</v>
      </c>
      <c r="H2711" s="32">
        <f t="shared" si="168"/>
        <v>567.69857999999931</v>
      </c>
      <c r="I2711" s="32">
        <f>MAX($H$19:H2711)</f>
        <v>581.9068999999995</v>
      </c>
      <c r="J2711" s="33">
        <f t="shared" si="169"/>
        <v>-14.208320000000185</v>
      </c>
      <c r="K2711" s="34">
        <f t="shared" si="170"/>
        <v>-3.5105933917053411E-3</v>
      </c>
      <c r="L2711" s="47"/>
    </row>
    <row r="2712" spans="1:12" x14ac:dyDescent="0.25">
      <c r="A2712" s="73" t="s">
        <v>112</v>
      </c>
      <c r="B2712" s="74" t="s">
        <v>120</v>
      </c>
      <c r="C2712" s="75">
        <v>45489.333333333336</v>
      </c>
      <c r="D2712" s="74"/>
      <c r="E2712" s="76"/>
      <c r="F2712" s="77">
        <v>-20</v>
      </c>
      <c r="G2712" s="31">
        <f t="shared" si="171"/>
        <v>-2</v>
      </c>
      <c r="H2712" s="32">
        <f t="shared" si="168"/>
        <v>565.69857999999931</v>
      </c>
      <c r="I2712" s="32">
        <f>MAX($H$19:H2712)</f>
        <v>581.9068999999995</v>
      </c>
      <c r="J2712" s="33">
        <f t="shared" si="169"/>
        <v>-16.208320000000185</v>
      </c>
      <c r="K2712" s="34">
        <f t="shared" si="170"/>
        <v>-3.5229963055394276E-3</v>
      </c>
      <c r="L2712" s="47"/>
    </row>
    <row r="2713" spans="1:12" x14ac:dyDescent="0.25">
      <c r="A2713" s="73" t="s">
        <v>113</v>
      </c>
      <c r="B2713" s="74" t="s">
        <v>119</v>
      </c>
      <c r="C2713" s="75">
        <v>45489.75</v>
      </c>
      <c r="D2713" s="74">
        <v>0.58530000000000004</v>
      </c>
      <c r="E2713" s="76"/>
      <c r="F2713" s="77">
        <v>20.085799999999999</v>
      </c>
      <c r="G2713" s="31">
        <f t="shared" si="171"/>
        <v>2.0085799999999998</v>
      </c>
      <c r="H2713" s="32">
        <f t="shared" ref="H2713:H2776" si="172">(H2712+G2713)</f>
        <v>567.70715999999936</v>
      </c>
      <c r="I2713" s="32">
        <f>MAX($H$19:H2713)</f>
        <v>581.9068999999995</v>
      </c>
      <c r="J2713" s="33">
        <f t="shared" ref="J2713:J2776" si="173">(H2713-I2713)</f>
        <v>-14.199740000000133</v>
      </c>
      <c r="K2713" s="34">
        <f t="shared" si="170"/>
        <v>3.5506187765224073E-3</v>
      </c>
      <c r="L2713" s="47"/>
    </row>
    <row r="2714" spans="1:12" x14ac:dyDescent="0.25">
      <c r="A2714" s="73" t="s">
        <v>109</v>
      </c>
      <c r="B2714" s="74" t="s">
        <v>119</v>
      </c>
      <c r="C2714" s="75">
        <v>45492.583333333336</v>
      </c>
      <c r="D2714" s="74"/>
      <c r="E2714" s="76"/>
      <c r="F2714" s="77">
        <v>21.099299999999999</v>
      </c>
      <c r="G2714" s="31">
        <f t="shared" si="171"/>
        <v>2.1099299999999999</v>
      </c>
      <c r="H2714" s="32">
        <f t="shared" si="172"/>
        <v>569.81708999999933</v>
      </c>
      <c r="I2714" s="32">
        <f>MAX($H$19:H2714)</f>
        <v>581.9068999999995</v>
      </c>
      <c r="J2714" s="33">
        <f t="shared" si="173"/>
        <v>-12.08981000000017</v>
      </c>
      <c r="K2714" s="34">
        <f t="shared" si="170"/>
        <v>3.7165816263440288E-3</v>
      </c>
      <c r="L2714" s="47"/>
    </row>
    <row r="2715" spans="1:12" x14ac:dyDescent="0.25">
      <c r="A2715" s="73" t="s">
        <v>110</v>
      </c>
      <c r="B2715" s="74" t="s">
        <v>119</v>
      </c>
      <c r="C2715" s="75">
        <v>45492.75</v>
      </c>
      <c r="D2715" s="74">
        <v>3499.86</v>
      </c>
      <c r="E2715" s="76"/>
      <c r="F2715" s="77">
        <v>-4.6791999999999998</v>
      </c>
      <c r="G2715" s="31">
        <f t="shared" si="171"/>
        <v>-0.46792</v>
      </c>
      <c r="H2715" s="32">
        <f t="shared" si="172"/>
        <v>569.34916999999928</v>
      </c>
      <c r="I2715" s="32">
        <f>MAX($H$19:H2715)</f>
        <v>581.9068999999995</v>
      </c>
      <c r="J2715" s="33">
        <f t="shared" si="173"/>
        <v>-12.55773000000022</v>
      </c>
      <c r="K2715" s="34">
        <f t="shared" si="170"/>
        <v>-8.2117579169138644E-4</v>
      </c>
      <c r="L2715" s="47"/>
    </row>
    <row r="2716" spans="1:12" x14ac:dyDescent="0.25">
      <c r="A2716" s="73" t="s">
        <v>108</v>
      </c>
      <c r="B2716" s="74" t="s">
        <v>119</v>
      </c>
      <c r="C2716" s="75">
        <v>45495</v>
      </c>
      <c r="D2716" s="74">
        <v>0.44700000000000001</v>
      </c>
      <c r="E2716" s="76">
        <v>100704</v>
      </c>
      <c r="F2716" s="77">
        <v>-19.9998</v>
      </c>
      <c r="G2716" s="31">
        <f t="shared" si="171"/>
        <v>-1.9999800000000001</v>
      </c>
      <c r="H2716" s="32">
        <f t="shared" si="172"/>
        <v>567.34918999999923</v>
      </c>
      <c r="I2716" s="32">
        <f>MAX($H$19:H2716)</f>
        <v>581.9068999999995</v>
      </c>
      <c r="J2716" s="33">
        <f t="shared" si="173"/>
        <v>-14.55771000000027</v>
      </c>
      <c r="K2716" s="34">
        <f t="shared" ref="K2716:K2779" si="174">(H2716/H2715)-1</f>
        <v>-3.5127477221053027E-3</v>
      </c>
      <c r="L2716" s="47"/>
    </row>
    <row r="2717" spans="1:12" x14ac:dyDescent="0.25">
      <c r="A2717" s="73" t="s">
        <v>109</v>
      </c>
      <c r="B2717" s="74" t="s">
        <v>119</v>
      </c>
      <c r="C2717" s="75">
        <v>45495</v>
      </c>
      <c r="D2717" s="74"/>
      <c r="E2717" s="76"/>
      <c r="F2717" s="77">
        <v>-20</v>
      </c>
      <c r="G2717" s="31">
        <f t="shared" si="171"/>
        <v>-2</v>
      </c>
      <c r="H2717" s="32">
        <f t="shared" si="172"/>
        <v>565.34918999999923</v>
      </c>
      <c r="I2717" s="32">
        <f>MAX($H$19:H2717)</f>
        <v>581.9068999999995</v>
      </c>
      <c r="J2717" s="33">
        <f t="shared" si="173"/>
        <v>-16.55771000000027</v>
      </c>
      <c r="K2717" s="34">
        <f t="shared" si="174"/>
        <v>-3.5251658683076448E-3</v>
      </c>
      <c r="L2717" s="47"/>
    </row>
    <row r="2718" spans="1:12" x14ac:dyDescent="0.25">
      <c r="A2718" s="73" t="s">
        <v>110</v>
      </c>
      <c r="B2718" s="74" t="s">
        <v>119</v>
      </c>
      <c r="C2718" s="75">
        <v>45495</v>
      </c>
      <c r="D2718" s="74">
        <v>3536.53</v>
      </c>
      <c r="E2718" s="76"/>
      <c r="F2718" s="77">
        <v>-19.966799999999999</v>
      </c>
      <c r="G2718" s="31">
        <f t="shared" si="171"/>
        <v>-1.99668</v>
      </c>
      <c r="H2718" s="32">
        <f t="shared" si="172"/>
        <v>563.35250999999926</v>
      </c>
      <c r="I2718" s="32">
        <f>MAX($H$19:H2718)</f>
        <v>581.9068999999995</v>
      </c>
      <c r="J2718" s="33">
        <f t="shared" si="173"/>
        <v>-18.55439000000024</v>
      </c>
      <c r="K2718" s="34">
        <f t="shared" si="174"/>
        <v>-3.5317641473935346E-3</v>
      </c>
      <c r="L2718" s="47"/>
    </row>
    <row r="2719" spans="1:12" x14ac:dyDescent="0.25">
      <c r="A2719" s="73" t="s">
        <v>112</v>
      </c>
      <c r="B2719" s="74" t="s">
        <v>119</v>
      </c>
      <c r="C2719" s="75">
        <v>45495</v>
      </c>
      <c r="D2719" s="74"/>
      <c r="E2719" s="76"/>
      <c r="F2719" s="77">
        <v>-20</v>
      </c>
      <c r="G2719" s="31">
        <f t="shared" si="171"/>
        <v>-2</v>
      </c>
      <c r="H2719" s="32">
        <f t="shared" si="172"/>
        <v>561.35250999999926</v>
      </c>
      <c r="I2719" s="32">
        <f>MAX($H$19:H2719)</f>
        <v>581.9068999999995</v>
      </c>
      <c r="J2719" s="33">
        <f t="shared" si="173"/>
        <v>-20.55439000000024</v>
      </c>
      <c r="K2719" s="34">
        <f t="shared" si="174"/>
        <v>-3.550175004989331E-3</v>
      </c>
      <c r="L2719" s="47"/>
    </row>
    <row r="2720" spans="1:12" x14ac:dyDescent="0.25">
      <c r="A2720" s="73" t="s">
        <v>110</v>
      </c>
      <c r="B2720" s="74" t="s">
        <v>120</v>
      </c>
      <c r="C2720" s="75">
        <v>45495.333333333336</v>
      </c>
      <c r="D2720" s="74">
        <v>3479.15</v>
      </c>
      <c r="E2720" s="76"/>
      <c r="F2720" s="77">
        <v>6.6679999999999993</v>
      </c>
      <c r="G2720" s="31">
        <f t="shared" si="171"/>
        <v>0.66679999999999995</v>
      </c>
      <c r="H2720" s="32">
        <f t="shared" si="172"/>
        <v>562.01930999999922</v>
      </c>
      <c r="I2720" s="32">
        <f>MAX($H$19:H2720)</f>
        <v>581.9068999999995</v>
      </c>
      <c r="J2720" s="33">
        <f t="shared" si="173"/>
        <v>-19.887590000000273</v>
      </c>
      <c r="K2720" s="34">
        <f t="shared" si="174"/>
        <v>1.1878454057325794E-3</v>
      </c>
      <c r="L2720" s="47"/>
    </row>
    <row r="2721" spans="1:12" x14ac:dyDescent="0.25">
      <c r="A2721" s="73" t="s">
        <v>112</v>
      </c>
      <c r="B2721" s="74" t="s">
        <v>120</v>
      </c>
      <c r="C2721" s="75">
        <v>45495.333333333336</v>
      </c>
      <c r="D2721" s="74"/>
      <c r="E2721" s="76"/>
      <c r="F2721" s="77">
        <v>6.7616999999999994</v>
      </c>
      <c r="G2721" s="31">
        <f t="shared" si="171"/>
        <v>0.67616999999999994</v>
      </c>
      <c r="H2721" s="32">
        <f t="shared" si="172"/>
        <v>562.69547999999918</v>
      </c>
      <c r="I2721" s="32">
        <f>MAX($H$19:H2721)</f>
        <v>581.9068999999995</v>
      </c>
      <c r="J2721" s="33">
        <f t="shared" si="173"/>
        <v>-19.211420000000317</v>
      </c>
      <c r="K2721" s="34">
        <f t="shared" si="174"/>
        <v>1.2031081280818867E-3</v>
      </c>
      <c r="L2721" s="47"/>
    </row>
    <row r="2722" spans="1:12" x14ac:dyDescent="0.25">
      <c r="A2722" s="73" t="s">
        <v>113</v>
      </c>
      <c r="B2722" s="74" t="s">
        <v>119</v>
      </c>
      <c r="C2722" s="75">
        <v>45495.416666666664</v>
      </c>
      <c r="D2722" s="74">
        <v>0.60170000000000001</v>
      </c>
      <c r="E2722" s="76">
        <v>61162</v>
      </c>
      <c r="F2722" s="77">
        <v>6.9112999999999998</v>
      </c>
      <c r="G2722" s="31">
        <f t="shared" si="171"/>
        <v>0.69113000000000002</v>
      </c>
      <c r="H2722" s="32">
        <f t="shared" si="172"/>
        <v>563.38660999999922</v>
      </c>
      <c r="I2722" s="32">
        <f>MAX($H$19:H2722)</f>
        <v>581.9068999999995</v>
      </c>
      <c r="J2722" s="33">
        <f t="shared" si="173"/>
        <v>-18.520290000000273</v>
      </c>
      <c r="K2722" s="34">
        <f t="shared" si="174"/>
        <v>1.2282487145622856E-3</v>
      </c>
      <c r="L2722" s="47"/>
    </row>
    <row r="2723" spans="1:12" x14ac:dyDescent="0.25">
      <c r="A2723" s="73" t="s">
        <v>108</v>
      </c>
      <c r="B2723" s="74" t="s">
        <v>120</v>
      </c>
      <c r="C2723" s="75">
        <v>45495.666666666664</v>
      </c>
      <c r="D2723" s="74">
        <v>0.4299</v>
      </c>
      <c r="E2723" s="76">
        <v>101471</v>
      </c>
      <c r="F2723" s="77">
        <v>19.492599999999999</v>
      </c>
      <c r="G2723" s="31">
        <f t="shared" si="171"/>
        <v>1.94926</v>
      </c>
      <c r="H2723" s="32">
        <f t="shared" si="172"/>
        <v>565.3358699999992</v>
      </c>
      <c r="I2723" s="32">
        <f>MAX($H$19:H2723)</f>
        <v>581.9068999999995</v>
      </c>
      <c r="J2723" s="33">
        <f t="shared" si="173"/>
        <v>-16.571030000000292</v>
      </c>
      <c r="K2723" s="34">
        <f t="shared" si="174"/>
        <v>3.4598976358348743E-3</v>
      </c>
      <c r="L2723" s="47"/>
    </row>
    <row r="2724" spans="1:12" x14ac:dyDescent="0.25">
      <c r="A2724" s="73" t="s">
        <v>110</v>
      </c>
      <c r="B2724" s="74" t="s">
        <v>119</v>
      </c>
      <c r="C2724" s="75">
        <v>45496.5</v>
      </c>
      <c r="D2724" s="74">
        <v>3517.02</v>
      </c>
      <c r="E2724" s="76"/>
      <c r="F2724" s="77">
        <v>-20.005800000000001</v>
      </c>
      <c r="G2724" s="31">
        <f t="shared" si="171"/>
        <v>-2.0005800000000002</v>
      </c>
      <c r="H2724" s="32">
        <f t="shared" si="172"/>
        <v>563.33528999999919</v>
      </c>
      <c r="I2724" s="32">
        <f>MAX($H$19:H2724)</f>
        <v>581.9068999999995</v>
      </c>
      <c r="J2724" s="33">
        <f t="shared" si="173"/>
        <v>-18.571610000000305</v>
      </c>
      <c r="K2724" s="34">
        <f t="shared" si="174"/>
        <v>-3.5387459139998301E-3</v>
      </c>
      <c r="L2724" s="47"/>
    </row>
    <row r="2725" spans="1:12" x14ac:dyDescent="0.25">
      <c r="A2725" s="73" t="s">
        <v>112</v>
      </c>
      <c r="B2725" s="74" t="s">
        <v>119</v>
      </c>
      <c r="C2725" s="75">
        <v>45496.5</v>
      </c>
      <c r="D2725" s="74"/>
      <c r="E2725" s="76"/>
      <c r="F2725" s="77">
        <v>-20.0078</v>
      </c>
      <c r="G2725" s="31">
        <f t="shared" si="171"/>
        <v>-2.0007800000000002</v>
      </c>
      <c r="H2725" s="32">
        <f t="shared" si="172"/>
        <v>561.33450999999923</v>
      </c>
      <c r="I2725" s="32">
        <f>MAX($H$19:H2725)</f>
        <v>581.9068999999995</v>
      </c>
      <c r="J2725" s="33">
        <f t="shared" si="173"/>
        <v>-20.572390000000269</v>
      </c>
      <c r="K2725" s="34">
        <f t="shared" si="174"/>
        <v>-3.5516681371052794E-3</v>
      </c>
      <c r="L2725" s="47"/>
    </row>
    <row r="2726" spans="1:12" x14ac:dyDescent="0.25">
      <c r="A2726" s="73" t="s">
        <v>113</v>
      </c>
      <c r="B2726" s="74" t="s">
        <v>119</v>
      </c>
      <c r="C2726" s="75">
        <v>45497.416666666664</v>
      </c>
      <c r="D2726" s="74">
        <v>0.62129999999999996</v>
      </c>
      <c r="E2726" s="76">
        <v>60006</v>
      </c>
      <c r="F2726" s="77">
        <v>-20.042000000000002</v>
      </c>
      <c r="G2726" s="31">
        <f t="shared" si="171"/>
        <v>-2.0042000000000004</v>
      </c>
      <c r="H2726" s="32">
        <f t="shared" si="172"/>
        <v>559.33030999999926</v>
      </c>
      <c r="I2726" s="32">
        <f>MAX($H$19:H2726)</f>
        <v>581.9068999999995</v>
      </c>
      <c r="J2726" s="33">
        <f t="shared" si="173"/>
        <v>-22.576590000000238</v>
      </c>
      <c r="K2726" s="34">
        <f t="shared" si="174"/>
        <v>-3.5704200691313304E-3</v>
      </c>
      <c r="L2726" s="47"/>
    </row>
    <row r="2727" spans="1:12" x14ac:dyDescent="0.25">
      <c r="A2727" s="73" t="s">
        <v>110</v>
      </c>
      <c r="B2727" s="74" t="s">
        <v>120</v>
      </c>
      <c r="C2727" s="75">
        <v>45497.666666666664</v>
      </c>
      <c r="D2727" s="74">
        <v>3415.13</v>
      </c>
      <c r="E2727" s="76"/>
      <c r="F2727" s="77">
        <v>56.376799999999996</v>
      </c>
      <c r="G2727" s="31">
        <f t="shared" si="171"/>
        <v>5.6376799999999996</v>
      </c>
      <c r="H2727" s="32">
        <f t="shared" si="172"/>
        <v>564.9679899999993</v>
      </c>
      <c r="I2727" s="32">
        <f>MAX($H$19:H2727)</f>
        <v>581.9068999999995</v>
      </c>
      <c r="J2727" s="33">
        <f t="shared" si="173"/>
        <v>-16.938910000000192</v>
      </c>
      <c r="K2727" s="34">
        <f t="shared" si="174"/>
        <v>1.0079339344224003E-2</v>
      </c>
      <c r="L2727" s="47"/>
    </row>
    <row r="2728" spans="1:12" x14ac:dyDescent="0.25">
      <c r="A2728" s="73" t="s">
        <v>112</v>
      </c>
      <c r="B2728" s="74" t="s">
        <v>120</v>
      </c>
      <c r="C2728" s="75">
        <v>45497.916666666664</v>
      </c>
      <c r="D2728" s="74"/>
      <c r="E2728" s="76"/>
      <c r="F2728" s="77">
        <v>26.511700000000001</v>
      </c>
      <c r="G2728" s="31">
        <f t="shared" si="171"/>
        <v>2.6511700000000005</v>
      </c>
      <c r="H2728" s="32">
        <f t="shared" si="172"/>
        <v>567.61915999999928</v>
      </c>
      <c r="I2728" s="32">
        <f>MAX($H$19:H2728)</f>
        <v>581.9068999999995</v>
      </c>
      <c r="J2728" s="33">
        <f t="shared" si="173"/>
        <v>-14.287740000000213</v>
      </c>
      <c r="K2728" s="34">
        <f t="shared" si="174"/>
        <v>4.6926021419373409E-3</v>
      </c>
      <c r="L2728" s="47"/>
    </row>
    <row r="2729" spans="1:12" x14ac:dyDescent="0.25">
      <c r="A2729" s="73" t="s">
        <v>109</v>
      </c>
      <c r="B2729" s="74" t="s">
        <v>120</v>
      </c>
      <c r="C2729" s="75">
        <v>45498</v>
      </c>
      <c r="D2729" s="74"/>
      <c r="E2729" s="76"/>
      <c r="F2729" s="77">
        <v>10.226900000000001</v>
      </c>
      <c r="G2729" s="31">
        <f t="shared" ref="G2729:G2792" si="175">(F2729*0.1)</f>
        <v>1.0226900000000001</v>
      </c>
      <c r="H2729" s="32">
        <f t="shared" si="172"/>
        <v>568.64184999999929</v>
      </c>
      <c r="I2729" s="32">
        <f>MAX($H$19:H2729)</f>
        <v>581.9068999999995</v>
      </c>
      <c r="J2729" s="33">
        <f t="shared" si="173"/>
        <v>-13.265050000000201</v>
      </c>
      <c r="K2729" s="34">
        <f t="shared" si="174"/>
        <v>1.8017186030154786E-3</v>
      </c>
      <c r="L2729" s="47"/>
    </row>
    <row r="2730" spans="1:12" x14ac:dyDescent="0.25">
      <c r="A2730" s="73" t="s">
        <v>108</v>
      </c>
      <c r="B2730" s="74" t="s">
        <v>120</v>
      </c>
      <c r="C2730" s="75">
        <v>45498.083333333336</v>
      </c>
      <c r="D2730" s="74">
        <v>0.3967</v>
      </c>
      <c r="E2730" s="76">
        <v>89726</v>
      </c>
      <c r="F2730" s="77">
        <v>9.9865000000000013</v>
      </c>
      <c r="G2730" s="31">
        <f t="shared" si="175"/>
        <v>0.99865000000000015</v>
      </c>
      <c r="H2730" s="32">
        <f t="shared" si="172"/>
        <v>569.64049999999929</v>
      </c>
      <c r="I2730" s="32">
        <f>MAX($H$19:H2730)</f>
        <v>581.9068999999995</v>
      </c>
      <c r="J2730" s="33">
        <f t="shared" si="173"/>
        <v>-12.266400000000203</v>
      </c>
      <c r="K2730" s="34">
        <f t="shared" si="174"/>
        <v>1.7562020804482437E-3</v>
      </c>
      <c r="L2730" s="47"/>
    </row>
    <row r="2731" spans="1:12" x14ac:dyDescent="0.25">
      <c r="A2731" s="73" t="s">
        <v>113</v>
      </c>
      <c r="B2731" s="74" t="s">
        <v>119</v>
      </c>
      <c r="C2731" s="75">
        <v>45500.583333333336</v>
      </c>
      <c r="D2731" s="74">
        <v>0.60550000000000004</v>
      </c>
      <c r="E2731" s="76"/>
      <c r="F2731" s="77">
        <v>-20.0822</v>
      </c>
      <c r="G2731" s="31">
        <f t="shared" si="175"/>
        <v>-2.0082200000000001</v>
      </c>
      <c r="H2731" s="32">
        <f t="shared" si="172"/>
        <v>567.63227999999924</v>
      </c>
      <c r="I2731" s="32">
        <f>MAX($H$19:H2731)</f>
        <v>581.9068999999995</v>
      </c>
      <c r="J2731" s="33">
        <f t="shared" si="173"/>
        <v>-14.274620000000255</v>
      </c>
      <c r="K2731" s="34">
        <f t="shared" si="174"/>
        <v>-3.5254164688081069E-3</v>
      </c>
      <c r="L2731" s="47"/>
    </row>
    <row r="2732" spans="1:12" x14ac:dyDescent="0.25">
      <c r="A2732" s="73" t="s">
        <v>110</v>
      </c>
      <c r="B2732" s="74" t="s">
        <v>119</v>
      </c>
      <c r="C2732" s="75">
        <v>45501.75</v>
      </c>
      <c r="D2732" s="74">
        <v>3271.5</v>
      </c>
      <c r="E2732" s="76"/>
      <c r="F2732" s="77">
        <v>22.620200000000001</v>
      </c>
      <c r="G2732" s="31">
        <f t="shared" si="175"/>
        <v>2.2620200000000001</v>
      </c>
      <c r="H2732" s="32">
        <f t="shared" si="172"/>
        <v>569.89429999999925</v>
      </c>
      <c r="I2732" s="32">
        <f>MAX($H$19:H2732)</f>
        <v>581.9068999999995</v>
      </c>
      <c r="J2732" s="33">
        <f t="shared" si="173"/>
        <v>-12.012600000000248</v>
      </c>
      <c r="K2732" s="34">
        <f t="shared" si="174"/>
        <v>3.9850094501321376E-3</v>
      </c>
      <c r="L2732" s="47"/>
    </row>
    <row r="2733" spans="1:12" x14ac:dyDescent="0.25">
      <c r="A2733" s="73" t="s">
        <v>108</v>
      </c>
      <c r="B2733" s="74" t="s">
        <v>119</v>
      </c>
      <c r="C2733" s="75">
        <v>45502.166666666664</v>
      </c>
      <c r="D2733" s="74">
        <v>0.42259999999999998</v>
      </c>
      <c r="E2733" s="76">
        <v>118835</v>
      </c>
      <c r="F2733" s="77">
        <v>-20.011800000000001</v>
      </c>
      <c r="G2733" s="31">
        <f t="shared" si="175"/>
        <v>-2.0011800000000002</v>
      </c>
      <c r="H2733" s="32">
        <f t="shared" si="172"/>
        <v>567.89311999999927</v>
      </c>
      <c r="I2733" s="32">
        <f>MAX($H$19:H2733)</f>
        <v>581.9068999999995</v>
      </c>
      <c r="J2733" s="33">
        <f t="shared" si="173"/>
        <v>-14.013780000000224</v>
      </c>
      <c r="K2733" s="34">
        <f t="shared" si="174"/>
        <v>-3.5114932716470149E-3</v>
      </c>
      <c r="L2733" s="47"/>
    </row>
    <row r="2734" spans="1:12" x14ac:dyDescent="0.25">
      <c r="A2734" s="73" t="s">
        <v>109</v>
      </c>
      <c r="B2734" s="74" t="s">
        <v>119</v>
      </c>
      <c r="C2734" s="75">
        <v>45502.166666666664</v>
      </c>
      <c r="D2734" s="74"/>
      <c r="E2734" s="76"/>
      <c r="F2734" s="77">
        <v>5.8513999999999999</v>
      </c>
      <c r="G2734" s="31">
        <f t="shared" si="175"/>
        <v>0.58513999999999999</v>
      </c>
      <c r="H2734" s="32">
        <f t="shared" si="172"/>
        <v>568.4782599999993</v>
      </c>
      <c r="I2734" s="32">
        <f>MAX($H$19:H2734)</f>
        <v>581.9068999999995</v>
      </c>
      <c r="J2734" s="33">
        <f t="shared" si="173"/>
        <v>-13.4286400000002</v>
      </c>
      <c r="K2734" s="34">
        <f t="shared" si="174"/>
        <v>1.030369940033804E-3</v>
      </c>
      <c r="L2734" s="47"/>
    </row>
    <row r="2735" spans="1:12" x14ac:dyDescent="0.25">
      <c r="A2735" s="73" t="s">
        <v>111</v>
      </c>
      <c r="B2735" s="74" t="s">
        <v>119</v>
      </c>
      <c r="C2735" s="75">
        <v>45502.166666666664</v>
      </c>
      <c r="D2735" s="74">
        <v>13.71</v>
      </c>
      <c r="E2735" s="76"/>
      <c r="F2735" s="77">
        <v>6.6923000000000004</v>
      </c>
      <c r="G2735" s="31">
        <f t="shared" si="175"/>
        <v>0.6692300000000001</v>
      </c>
      <c r="H2735" s="32">
        <f t="shared" si="172"/>
        <v>569.14748999999927</v>
      </c>
      <c r="I2735" s="32">
        <f>MAX($H$19:H2735)</f>
        <v>581.9068999999995</v>
      </c>
      <c r="J2735" s="33">
        <f t="shared" si="173"/>
        <v>-12.75941000000023</v>
      </c>
      <c r="K2735" s="34">
        <f t="shared" si="174"/>
        <v>1.1772305945350059E-3</v>
      </c>
      <c r="L2735" s="47"/>
    </row>
    <row r="2736" spans="1:12" x14ac:dyDescent="0.25">
      <c r="A2736" s="73" t="s">
        <v>112</v>
      </c>
      <c r="B2736" s="74" t="s">
        <v>119</v>
      </c>
      <c r="C2736" s="75">
        <v>45502.166666666664</v>
      </c>
      <c r="D2736" s="74"/>
      <c r="E2736" s="76"/>
      <c r="F2736" s="77">
        <v>6.7844999999999995</v>
      </c>
      <c r="G2736" s="31">
        <f t="shared" si="175"/>
        <v>0.67845</v>
      </c>
      <c r="H2736" s="32">
        <f t="shared" si="172"/>
        <v>569.82593999999926</v>
      </c>
      <c r="I2736" s="32">
        <f>MAX($H$19:H2736)</f>
        <v>581.9068999999995</v>
      </c>
      <c r="J2736" s="33">
        <f t="shared" si="173"/>
        <v>-12.080960000000232</v>
      </c>
      <c r="K2736" s="34">
        <f t="shared" si="174"/>
        <v>1.1920460195651295E-3</v>
      </c>
      <c r="L2736" s="47"/>
    </row>
    <row r="2737" spans="1:12" x14ac:dyDescent="0.25">
      <c r="A2737" s="73" t="s">
        <v>113</v>
      </c>
      <c r="B2737" s="74" t="s">
        <v>120</v>
      </c>
      <c r="C2737" s="75">
        <v>45502.666666666664</v>
      </c>
      <c r="D2737" s="74">
        <v>0.59899999999999998</v>
      </c>
      <c r="E2737" s="76"/>
      <c r="F2737" s="77">
        <v>-20.1296</v>
      </c>
      <c r="G2737" s="31">
        <f t="shared" si="175"/>
        <v>-2.0129600000000001</v>
      </c>
      <c r="H2737" s="32">
        <f t="shared" si="172"/>
        <v>567.81297999999924</v>
      </c>
      <c r="I2737" s="32">
        <f>MAX($H$19:H2737)</f>
        <v>581.9068999999995</v>
      </c>
      <c r="J2737" s="33">
        <f t="shared" si="173"/>
        <v>-14.093920000000253</v>
      </c>
      <c r="K2737" s="34">
        <f t="shared" si="174"/>
        <v>-3.5325875126007711E-3</v>
      </c>
      <c r="L2737" s="47"/>
    </row>
    <row r="2738" spans="1:12" x14ac:dyDescent="0.25">
      <c r="A2738" s="73" t="s">
        <v>108</v>
      </c>
      <c r="B2738" s="74" t="s">
        <v>120</v>
      </c>
      <c r="C2738" s="75">
        <v>45502.75</v>
      </c>
      <c r="D2738" s="74">
        <v>0.41149999999999998</v>
      </c>
      <c r="E2738" s="76">
        <v>117577</v>
      </c>
      <c r="F2738" s="77">
        <v>17.718800000000002</v>
      </c>
      <c r="G2738" s="31">
        <f t="shared" si="175"/>
        <v>1.7718800000000003</v>
      </c>
      <c r="H2738" s="32">
        <f t="shared" si="172"/>
        <v>569.58485999999925</v>
      </c>
      <c r="I2738" s="32">
        <f>MAX($H$19:H2738)</f>
        <v>581.9068999999995</v>
      </c>
      <c r="J2738" s="33">
        <f t="shared" si="173"/>
        <v>-12.322040000000243</v>
      </c>
      <c r="K2738" s="34">
        <f t="shared" si="174"/>
        <v>3.1205345112046423E-3</v>
      </c>
      <c r="L2738" s="47"/>
    </row>
    <row r="2739" spans="1:12" x14ac:dyDescent="0.25">
      <c r="A2739" s="73" t="s">
        <v>112</v>
      </c>
      <c r="B2739" s="74" t="s">
        <v>119</v>
      </c>
      <c r="C2739" s="75">
        <v>45503.333333333336</v>
      </c>
      <c r="D2739" s="74"/>
      <c r="E2739" s="76"/>
      <c r="F2739" s="77">
        <v>-20</v>
      </c>
      <c r="G2739" s="31">
        <f t="shared" si="175"/>
        <v>-2</v>
      </c>
      <c r="H2739" s="32">
        <f t="shared" si="172"/>
        <v>567.58485999999925</v>
      </c>
      <c r="I2739" s="32">
        <f>MAX($H$19:H2739)</f>
        <v>581.9068999999995</v>
      </c>
      <c r="J2739" s="33">
        <f t="shared" si="173"/>
        <v>-14.322040000000243</v>
      </c>
      <c r="K2739" s="34">
        <f t="shared" si="174"/>
        <v>-3.5113292863858669E-3</v>
      </c>
      <c r="L2739" s="47"/>
    </row>
    <row r="2740" spans="1:12" x14ac:dyDescent="0.25">
      <c r="A2740" s="73" t="s">
        <v>113</v>
      </c>
      <c r="B2740" s="74" t="s">
        <v>119</v>
      </c>
      <c r="C2740" s="75">
        <v>45503.5</v>
      </c>
      <c r="D2740" s="74">
        <v>0.62949999999999995</v>
      </c>
      <c r="E2740" s="76"/>
      <c r="F2740" s="77">
        <v>-20</v>
      </c>
      <c r="G2740" s="31">
        <f t="shared" si="175"/>
        <v>-2</v>
      </c>
      <c r="H2740" s="32">
        <f t="shared" si="172"/>
        <v>565.58485999999925</v>
      </c>
      <c r="I2740" s="32">
        <f>MAX($H$19:H2740)</f>
        <v>581.9068999999995</v>
      </c>
      <c r="J2740" s="33">
        <f t="shared" si="173"/>
        <v>-16.322040000000243</v>
      </c>
      <c r="K2740" s="34">
        <f t="shared" si="174"/>
        <v>-3.5237021649943134E-3</v>
      </c>
      <c r="L2740" s="47"/>
    </row>
    <row r="2741" spans="1:12" x14ac:dyDescent="0.25">
      <c r="A2741" s="73" t="s">
        <v>112</v>
      </c>
      <c r="B2741" s="74" t="s">
        <v>120</v>
      </c>
      <c r="C2741" s="75">
        <v>45503.833333333336</v>
      </c>
      <c r="D2741" s="74"/>
      <c r="E2741" s="76"/>
      <c r="F2741" s="77">
        <v>-20</v>
      </c>
      <c r="G2741" s="31">
        <f t="shared" si="175"/>
        <v>-2</v>
      </c>
      <c r="H2741" s="32">
        <f t="shared" si="172"/>
        <v>563.58485999999925</v>
      </c>
      <c r="I2741" s="32">
        <f>MAX($H$19:H2741)</f>
        <v>581.9068999999995</v>
      </c>
      <c r="J2741" s="33">
        <f t="shared" si="173"/>
        <v>-18.322040000000243</v>
      </c>
      <c r="K2741" s="34">
        <f t="shared" si="174"/>
        <v>-3.5361625486226567E-3</v>
      </c>
      <c r="L2741" s="47"/>
    </row>
    <row r="2742" spans="1:12" x14ac:dyDescent="0.25">
      <c r="A2742" s="73" t="s">
        <v>108</v>
      </c>
      <c r="B2742" s="74" t="s">
        <v>120</v>
      </c>
      <c r="C2742" s="75">
        <v>45504.916666666664</v>
      </c>
      <c r="D2742" s="74">
        <v>0.39050000000000001</v>
      </c>
      <c r="E2742" s="76">
        <v>121654</v>
      </c>
      <c r="F2742" s="77">
        <v>6.7882999999999996</v>
      </c>
      <c r="G2742" s="31">
        <f t="shared" si="175"/>
        <v>0.67883000000000004</v>
      </c>
      <c r="H2742" s="32">
        <f t="shared" si="172"/>
        <v>564.2636899999992</v>
      </c>
      <c r="I2742" s="32">
        <f>MAX($H$19:H2742)</f>
        <v>581.9068999999995</v>
      </c>
      <c r="J2742" s="33">
        <f t="shared" si="173"/>
        <v>-17.643210000000295</v>
      </c>
      <c r="K2742" s="34">
        <f t="shared" si="174"/>
        <v>1.2044858692619176E-3</v>
      </c>
      <c r="L2742" s="47"/>
    </row>
    <row r="2743" spans="1:12" x14ac:dyDescent="0.25">
      <c r="A2743" s="73" t="s">
        <v>109</v>
      </c>
      <c r="B2743" s="74" t="s">
        <v>120</v>
      </c>
      <c r="C2743" s="75">
        <v>45504.916666666664</v>
      </c>
      <c r="D2743" s="74"/>
      <c r="E2743" s="76"/>
      <c r="F2743" s="77">
        <v>16.481199999999998</v>
      </c>
      <c r="G2743" s="31">
        <f t="shared" si="175"/>
        <v>1.6481199999999998</v>
      </c>
      <c r="H2743" s="32">
        <f t="shared" si="172"/>
        <v>565.91180999999915</v>
      </c>
      <c r="I2743" s="32">
        <f>MAX($H$19:H2743)</f>
        <v>581.9068999999995</v>
      </c>
      <c r="J2743" s="33">
        <f t="shared" si="173"/>
        <v>-15.995090000000346</v>
      </c>
      <c r="K2743" s="34">
        <f t="shared" si="174"/>
        <v>2.9208329885623829E-3</v>
      </c>
      <c r="L2743" s="47"/>
    </row>
    <row r="2744" spans="1:12" x14ac:dyDescent="0.25">
      <c r="A2744" s="73" t="s">
        <v>110</v>
      </c>
      <c r="B2744" s="74" t="s">
        <v>120</v>
      </c>
      <c r="C2744" s="75">
        <v>45504.916666666664</v>
      </c>
      <c r="D2744" s="74">
        <v>3237.94</v>
      </c>
      <c r="E2744" s="76"/>
      <c r="F2744" s="77">
        <v>18.079499999999999</v>
      </c>
      <c r="G2744" s="31">
        <f t="shared" si="175"/>
        <v>1.8079499999999999</v>
      </c>
      <c r="H2744" s="32">
        <f t="shared" si="172"/>
        <v>567.71975999999916</v>
      </c>
      <c r="I2744" s="32">
        <f>MAX($H$19:H2744)</f>
        <v>581.9068999999995</v>
      </c>
      <c r="J2744" s="33">
        <f t="shared" si="173"/>
        <v>-14.18714000000034</v>
      </c>
      <c r="K2744" s="34">
        <f t="shared" si="174"/>
        <v>3.1947557341134303E-3</v>
      </c>
      <c r="L2744" s="47"/>
    </row>
    <row r="2745" spans="1:12" x14ac:dyDescent="0.25">
      <c r="A2745" s="73" t="s">
        <v>112</v>
      </c>
      <c r="B2745" s="74" t="s">
        <v>120</v>
      </c>
      <c r="C2745" s="75">
        <v>45504.916666666664</v>
      </c>
      <c r="D2745" s="74"/>
      <c r="E2745" s="76"/>
      <c r="F2745" s="77">
        <v>8.0329999999999995</v>
      </c>
      <c r="G2745" s="31">
        <f t="shared" si="175"/>
        <v>0.80330000000000001</v>
      </c>
      <c r="H2745" s="32">
        <f t="shared" si="172"/>
        <v>568.52305999999919</v>
      </c>
      <c r="I2745" s="32">
        <f>MAX($H$19:H2745)</f>
        <v>581.9068999999995</v>
      </c>
      <c r="J2745" s="33">
        <f t="shared" si="173"/>
        <v>-13.383840000000305</v>
      </c>
      <c r="K2745" s="34">
        <f t="shared" si="174"/>
        <v>1.4149586760905386E-3</v>
      </c>
      <c r="L2745" s="47"/>
    </row>
    <row r="2746" spans="1:12" x14ac:dyDescent="0.25">
      <c r="A2746" s="73" t="s">
        <v>111</v>
      </c>
      <c r="B2746" s="74" t="s">
        <v>120</v>
      </c>
      <c r="C2746" s="75">
        <v>45505.75</v>
      </c>
      <c r="D2746" s="74">
        <v>12.38</v>
      </c>
      <c r="E2746" s="76"/>
      <c r="F2746" s="77">
        <v>5.3058999999999994</v>
      </c>
      <c r="G2746" s="31">
        <f t="shared" si="175"/>
        <v>0.53059000000000001</v>
      </c>
      <c r="H2746" s="32">
        <f t="shared" si="172"/>
        <v>569.05364999999915</v>
      </c>
      <c r="I2746" s="32">
        <f>MAX($H$19:H2746)</f>
        <v>581.9068999999995</v>
      </c>
      <c r="J2746" s="33">
        <f t="shared" si="173"/>
        <v>-12.853250000000344</v>
      </c>
      <c r="K2746" s="34">
        <f t="shared" si="174"/>
        <v>9.3327788674035794E-4</v>
      </c>
      <c r="L2746" s="47"/>
    </row>
    <row r="2747" spans="1:12" x14ac:dyDescent="0.25">
      <c r="A2747" s="73" t="s">
        <v>110</v>
      </c>
      <c r="B2747" s="74" t="s">
        <v>120</v>
      </c>
      <c r="C2747" s="75">
        <v>45506.75</v>
      </c>
      <c r="D2747" s="74">
        <v>3023.27</v>
      </c>
      <c r="E2747" s="76"/>
      <c r="F2747" s="77">
        <v>10.683</v>
      </c>
      <c r="G2747" s="31">
        <f t="shared" si="175"/>
        <v>1.0683</v>
      </c>
      <c r="H2747" s="32">
        <f t="shared" si="172"/>
        <v>570.12194999999917</v>
      </c>
      <c r="I2747" s="32">
        <f>MAX($H$19:H2747)</f>
        <v>581.9068999999995</v>
      </c>
      <c r="J2747" s="33">
        <f t="shared" si="173"/>
        <v>-11.784950000000322</v>
      </c>
      <c r="K2747" s="34">
        <f t="shared" si="174"/>
        <v>1.8773273838064153E-3</v>
      </c>
      <c r="L2747" s="47"/>
    </row>
    <row r="2748" spans="1:12" x14ac:dyDescent="0.25">
      <c r="A2748" s="73" t="s">
        <v>111</v>
      </c>
      <c r="B2748" s="74" t="s">
        <v>120</v>
      </c>
      <c r="C2748" s="75">
        <v>45506.75</v>
      </c>
      <c r="D2748" s="74">
        <v>11.95</v>
      </c>
      <c r="E2748" s="76"/>
      <c r="F2748" s="77">
        <v>6.6707000000000001</v>
      </c>
      <c r="G2748" s="31">
        <f t="shared" si="175"/>
        <v>0.66707000000000005</v>
      </c>
      <c r="H2748" s="32">
        <f t="shared" si="172"/>
        <v>570.78901999999914</v>
      </c>
      <c r="I2748" s="32">
        <f>MAX($H$19:H2748)</f>
        <v>581.9068999999995</v>
      </c>
      <c r="J2748" s="33">
        <f t="shared" si="173"/>
        <v>-11.117880000000355</v>
      </c>
      <c r="K2748" s="34">
        <f t="shared" si="174"/>
        <v>1.170047916941197E-3</v>
      </c>
      <c r="L2748" s="47"/>
    </row>
    <row r="2749" spans="1:12" x14ac:dyDescent="0.25">
      <c r="A2749" s="73" t="s">
        <v>108</v>
      </c>
      <c r="B2749" s="74" t="s">
        <v>120</v>
      </c>
      <c r="C2749" s="75">
        <v>45506.833333333336</v>
      </c>
      <c r="D2749" s="74">
        <v>0.36599999999999999</v>
      </c>
      <c r="E2749" s="76">
        <v>84068</v>
      </c>
      <c r="F2749" s="77">
        <v>6.7506999999999993</v>
      </c>
      <c r="G2749" s="31">
        <f t="shared" si="175"/>
        <v>0.67506999999999995</v>
      </c>
      <c r="H2749" s="32">
        <f t="shared" si="172"/>
        <v>571.46408999999915</v>
      </c>
      <c r="I2749" s="32">
        <f>MAX($H$19:H2749)</f>
        <v>581.9068999999995</v>
      </c>
      <c r="J2749" s="33">
        <f t="shared" si="173"/>
        <v>-10.44281000000035</v>
      </c>
      <c r="K2749" s="34">
        <f t="shared" si="174"/>
        <v>1.1826961913177225E-3</v>
      </c>
      <c r="L2749" s="47"/>
    </row>
    <row r="2750" spans="1:12" x14ac:dyDescent="0.25">
      <c r="A2750" s="73" t="s">
        <v>109</v>
      </c>
      <c r="B2750" s="74" t="s">
        <v>120</v>
      </c>
      <c r="C2750" s="75">
        <v>45506.833333333336</v>
      </c>
      <c r="D2750" s="74"/>
      <c r="E2750" s="76"/>
      <c r="F2750" s="77">
        <v>11.311</v>
      </c>
      <c r="G2750" s="31">
        <f t="shared" si="175"/>
        <v>1.1311</v>
      </c>
      <c r="H2750" s="32">
        <f t="shared" si="172"/>
        <v>572.59518999999909</v>
      </c>
      <c r="I2750" s="32">
        <f>MAX($H$19:H2750)</f>
        <v>581.9068999999995</v>
      </c>
      <c r="J2750" s="33">
        <f t="shared" si="173"/>
        <v>-9.3117100000004029</v>
      </c>
      <c r="K2750" s="34">
        <f t="shared" si="174"/>
        <v>1.979301971537506E-3</v>
      </c>
      <c r="L2750" s="47"/>
    </row>
    <row r="2751" spans="1:12" x14ac:dyDescent="0.25">
      <c r="A2751" s="73" t="s">
        <v>113</v>
      </c>
      <c r="B2751" s="74" t="s">
        <v>120</v>
      </c>
      <c r="C2751" s="75">
        <v>45507.833333333336</v>
      </c>
      <c r="D2751" s="74">
        <v>0.54220000000000002</v>
      </c>
      <c r="E2751" s="76"/>
      <c r="F2751" s="77">
        <v>-5.6644000000000005</v>
      </c>
      <c r="G2751" s="31">
        <f t="shared" si="175"/>
        <v>-0.56644000000000005</v>
      </c>
      <c r="H2751" s="32">
        <f t="shared" si="172"/>
        <v>572.02874999999904</v>
      </c>
      <c r="I2751" s="32">
        <f>MAX($H$19:H2751)</f>
        <v>581.9068999999995</v>
      </c>
      <c r="J2751" s="33">
        <f t="shared" si="173"/>
        <v>-9.8781500000004598</v>
      </c>
      <c r="K2751" s="34">
        <f t="shared" si="174"/>
        <v>-9.8925036376928954E-4</v>
      </c>
      <c r="L2751" s="47"/>
    </row>
    <row r="2752" spans="1:12" x14ac:dyDescent="0.25">
      <c r="A2752" s="73" t="s">
        <v>108</v>
      </c>
      <c r="B2752" s="74" t="s">
        <v>120</v>
      </c>
      <c r="C2752" s="75">
        <v>45508.75</v>
      </c>
      <c r="D2752" s="74">
        <v>0.33910000000000001</v>
      </c>
      <c r="E2752" s="76">
        <v>96200</v>
      </c>
      <c r="F2752" s="77">
        <v>-20.202000000000002</v>
      </c>
      <c r="G2752" s="31">
        <f t="shared" si="175"/>
        <v>-2.0202000000000004</v>
      </c>
      <c r="H2752" s="32">
        <f t="shared" si="172"/>
        <v>570.00854999999899</v>
      </c>
      <c r="I2752" s="32">
        <f>MAX($H$19:H2752)</f>
        <v>581.9068999999995</v>
      </c>
      <c r="J2752" s="33">
        <f t="shared" si="173"/>
        <v>-11.898350000000505</v>
      </c>
      <c r="K2752" s="34">
        <f t="shared" si="174"/>
        <v>-3.5316406736550787E-3</v>
      </c>
      <c r="L2752" s="47"/>
    </row>
    <row r="2753" spans="1:12" x14ac:dyDescent="0.25">
      <c r="A2753" s="73" t="s">
        <v>110</v>
      </c>
      <c r="B2753" s="74" t="s">
        <v>120</v>
      </c>
      <c r="C2753" s="75">
        <v>45508.75</v>
      </c>
      <c r="D2753" s="74">
        <v>2698.78</v>
      </c>
      <c r="E2753" s="76"/>
      <c r="F2753" s="77">
        <v>48.633299999999998</v>
      </c>
      <c r="G2753" s="31">
        <f t="shared" si="175"/>
        <v>4.8633300000000004</v>
      </c>
      <c r="H2753" s="32">
        <f t="shared" si="172"/>
        <v>574.87187999999901</v>
      </c>
      <c r="I2753" s="32">
        <f>MAX($H$19:H2753)</f>
        <v>581.9068999999995</v>
      </c>
      <c r="J2753" s="33">
        <f t="shared" si="173"/>
        <v>-7.0350200000004861</v>
      </c>
      <c r="K2753" s="34">
        <f t="shared" si="174"/>
        <v>8.5320299142881417E-3</v>
      </c>
      <c r="L2753" s="47"/>
    </row>
    <row r="2754" spans="1:12" x14ac:dyDescent="0.25">
      <c r="A2754" s="73" t="s">
        <v>111</v>
      </c>
      <c r="B2754" s="74" t="s">
        <v>120</v>
      </c>
      <c r="C2754" s="75">
        <v>45508.75</v>
      </c>
      <c r="D2754" s="74">
        <v>10.7</v>
      </c>
      <c r="E2754" s="76"/>
      <c r="F2754" s="77">
        <v>-20.035599999999999</v>
      </c>
      <c r="G2754" s="31">
        <f t="shared" si="175"/>
        <v>-2.0035599999999998</v>
      </c>
      <c r="H2754" s="32">
        <f t="shared" si="172"/>
        <v>572.86831999999902</v>
      </c>
      <c r="I2754" s="32">
        <f>MAX($H$19:H2754)</f>
        <v>581.9068999999995</v>
      </c>
      <c r="J2754" s="33">
        <f t="shared" si="173"/>
        <v>-9.0385800000004792</v>
      </c>
      <c r="K2754" s="34">
        <f t="shared" si="174"/>
        <v>-3.4852287434897766E-3</v>
      </c>
      <c r="L2754" s="47"/>
    </row>
    <row r="2755" spans="1:12" x14ac:dyDescent="0.25">
      <c r="A2755" s="73" t="s">
        <v>110</v>
      </c>
      <c r="B2755" s="74" t="s">
        <v>120</v>
      </c>
      <c r="C2755" s="75">
        <v>45511.75</v>
      </c>
      <c r="D2755" s="74">
        <v>2368.75</v>
      </c>
      <c r="E2755" s="76"/>
      <c r="F2755" s="77">
        <v>-12.560799999999999</v>
      </c>
      <c r="G2755" s="31">
        <f t="shared" si="175"/>
        <v>-1.2560799999999999</v>
      </c>
      <c r="H2755" s="32">
        <f t="shared" si="172"/>
        <v>571.61223999999902</v>
      </c>
      <c r="I2755" s="32">
        <f>MAX($H$19:H2755)</f>
        <v>581.9068999999995</v>
      </c>
      <c r="J2755" s="33">
        <f t="shared" si="173"/>
        <v>-10.294660000000476</v>
      </c>
      <c r="K2755" s="34">
        <f t="shared" si="174"/>
        <v>-2.1926155735055852E-3</v>
      </c>
      <c r="L2755" s="47"/>
    </row>
    <row r="2756" spans="1:12" x14ac:dyDescent="0.25">
      <c r="A2756" s="73" t="s">
        <v>108</v>
      </c>
      <c r="B2756" s="74" t="s">
        <v>119</v>
      </c>
      <c r="C2756" s="75">
        <v>45512.25</v>
      </c>
      <c r="D2756" s="74">
        <v>0.3352</v>
      </c>
      <c r="E2756" s="76">
        <v>80612</v>
      </c>
      <c r="F2756" s="77">
        <v>12.6319</v>
      </c>
      <c r="G2756" s="31">
        <f t="shared" si="175"/>
        <v>1.26319</v>
      </c>
      <c r="H2756" s="32">
        <f t="shared" si="172"/>
        <v>572.87542999999903</v>
      </c>
      <c r="I2756" s="32">
        <f>MAX($H$19:H2756)</f>
        <v>581.9068999999995</v>
      </c>
      <c r="J2756" s="33">
        <f t="shared" si="173"/>
        <v>-9.0314700000004677</v>
      </c>
      <c r="K2756" s="34">
        <f t="shared" si="174"/>
        <v>2.209872202876495E-3</v>
      </c>
      <c r="L2756" s="47"/>
    </row>
    <row r="2757" spans="1:12" x14ac:dyDescent="0.25">
      <c r="A2757" s="73" t="s">
        <v>109</v>
      </c>
      <c r="B2757" s="74" t="s">
        <v>119</v>
      </c>
      <c r="C2757" s="75">
        <v>45512.25</v>
      </c>
      <c r="D2757" s="74"/>
      <c r="E2757" s="76"/>
      <c r="F2757" s="77">
        <v>29.442800000000002</v>
      </c>
      <c r="G2757" s="31">
        <f t="shared" si="175"/>
        <v>2.9442800000000005</v>
      </c>
      <c r="H2757" s="32">
        <f t="shared" si="172"/>
        <v>575.81970999999908</v>
      </c>
      <c r="I2757" s="32">
        <f>MAX($H$19:H2757)</f>
        <v>581.9068999999995</v>
      </c>
      <c r="J2757" s="33">
        <f t="shared" si="173"/>
        <v>-6.0871900000004189</v>
      </c>
      <c r="K2757" s="34">
        <f t="shared" si="174"/>
        <v>5.1394768318131501E-3</v>
      </c>
      <c r="L2757" s="47"/>
    </row>
    <row r="2758" spans="1:12" x14ac:dyDescent="0.25">
      <c r="A2758" s="73" t="s">
        <v>111</v>
      </c>
      <c r="B2758" s="74" t="s">
        <v>119</v>
      </c>
      <c r="C2758" s="75">
        <v>45512.25</v>
      </c>
      <c r="D2758" s="74">
        <v>10.01</v>
      </c>
      <c r="E2758" s="76"/>
      <c r="F2758" s="77">
        <v>6.6859999999999999</v>
      </c>
      <c r="G2758" s="31">
        <f t="shared" si="175"/>
        <v>0.66860000000000008</v>
      </c>
      <c r="H2758" s="32">
        <f t="shared" si="172"/>
        <v>576.48830999999905</v>
      </c>
      <c r="I2758" s="32">
        <f>MAX($H$19:H2758)</f>
        <v>581.9068999999995</v>
      </c>
      <c r="J2758" s="33">
        <f t="shared" si="173"/>
        <v>-5.4185900000004494</v>
      </c>
      <c r="K2758" s="34">
        <f t="shared" si="174"/>
        <v>1.1611273257734478E-3</v>
      </c>
      <c r="L2758" s="47"/>
    </row>
    <row r="2759" spans="1:12" x14ac:dyDescent="0.25">
      <c r="A2759" s="73" t="s">
        <v>112</v>
      </c>
      <c r="B2759" s="74" t="s">
        <v>119</v>
      </c>
      <c r="C2759" s="75">
        <v>45512.25</v>
      </c>
      <c r="D2759" s="74"/>
      <c r="E2759" s="76"/>
      <c r="F2759" s="77">
        <v>17.193000000000001</v>
      </c>
      <c r="G2759" s="31">
        <f t="shared" si="175"/>
        <v>1.7193000000000003</v>
      </c>
      <c r="H2759" s="32">
        <f t="shared" si="172"/>
        <v>578.20760999999902</v>
      </c>
      <c r="I2759" s="32">
        <f>MAX($H$19:H2759)</f>
        <v>581.9068999999995</v>
      </c>
      <c r="J2759" s="33">
        <f t="shared" si="173"/>
        <v>-3.6992900000004738</v>
      </c>
      <c r="K2759" s="34">
        <f t="shared" si="174"/>
        <v>2.9823675002187411E-3</v>
      </c>
      <c r="L2759" s="47"/>
    </row>
    <row r="2760" spans="1:12" x14ac:dyDescent="0.25">
      <c r="A2760" s="73" t="s">
        <v>111</v>
      </c>
      <c r="B2760" s="74" t="s">
        <v>119</v>
      </c>
      <c r="C2760" s="75">
        <v>45514.5</v>
      </c>
      <c r="D2760" s="74">
        <v>10.68</v>
      </c>
      <c r="E2760" s="76"/>
      <c r="F2760" s="77">
        <v>-7.0596000000000005</v>
      </c>
      <c r="G2760" s="31">
        <f t="shared" si="175"/>
        <v>-0.70596000000000014</v>
      </c>
      <c r="H2760" s="32">
        <f t="shared" si="172"/>
        <v>577.50164999999902</v>
      </c>
      <c r="I2760" s="32">
        <f>MAX($H$19:H2760)</f>
        <v>581.9068999999995</v>
      </c>
      <c r="J2760" s="33">
        <f t="shared" si="173"/>
        <v>-4.4052500000004784</v>
      </c>
      <c r="K2760" s="34">
        <f t="shared" si="174"/>
        <v>-1.220945535462592E-3</v>
      </c>
      <c r="L2760" s="47"/>
    </row>
    <row r="2761" spans="1:12" x14ac:dyDescent="0.25">
      <c r="A2761" s="73" t="s">
        <v>112</v>
      </c>
      <c r="B2761" s="74" t="s">
        <v>119</v>
      </c>
      <c r="C2761" s="75">
        <v>45515.166666666664</v>
      </c>
      <c r="D2761" s="74"/>
      <c r="E2761" s="76"/>
      <c r="F2761" s="77">
        <v>6.7933999999999992</v>
      </c>
      <c r="G2761" s="31">
        <f t="shared" si="175"/>
        <v>0.67933999999999994</v>
      </c>
      <c r="H2761" s="32">
        <f t="shared" si="172"/>
        <v>578.18098999999904</v>
      </c>
      <c r="I2761" s="32">
        <f>MAX($H$19:H2761)</f>
        <v>581.9068999999995</v>
      </c>
      <c r="J2761" s="33">
        <f t="shared" si="173"/>
        <v>-3.7259100000004537</v>
      </c>
      <c r="K2761" s="34">
        <f t="shared" si="174"/>
        <v>1.1763429593665276E-3</v>
      </c>
      <c r="L2761" s="47"/>
    </row>
    <row r="2762" spans="1:12" x14ac:dyDescent="0.25">
      <c r="A2762" s="73" t="s">
        <v>108</v>
      </c>
      <c r="B2762" s="74" t="s">
        <v>119</v>
      </c>
      <c r="C2762" s="75">
        <v>45515.333333333336</v>
      </c>
      <c r="D2762" s="74">
        <v>0.3528</v>
      </c>
      <c r="E2762" s="76">
        <v>173160</v>
      </c>
      <c r="F2762" s="77">
        <v>-20.017199999999999</v>
      </c>
      <c r="G2762" s="31">
        <f t="shared" si="175"/>
        <v>-2.0017200000000002</v>
      </c>
      <c r="H2762" s="32">
        <f t="shared" si="172"/>
        <v>576.17926999999906</v>
      </c>
      <c r="I2762" s="32">
        <f>MAX($H$19:H2762)</f>
        <v>581.9068999999995</v>
      </c>
      <c r="J2762" s="33">
        <f t="shared" si="173"/>
        <v>-5.7276300000004312</v>
      </c>
      <c r="K2762" s="34">
        <f t="shared" si="174"/>
        <v>-3.4620992986987842E-3</v>
      </c>
      <c r="L2762" s="47"/>
    </row>
    <row r="2763" spans="1:12" x14ac:dyDescent="0.25">
      <c r="A2763" s="73" t="s">
        <v>110</v>
      </c>
      <c r="B2763" s="74" t="s">
        <v>119</v>
      </c>
      <c r="C2763" s="75">
        <v>45515.333333333336</v>
      </c>
      <c r="D2763" s="74">
        <v>2677.85</v>
      </c>
      <c r="E2763" s="76"/>
      <c r="F2763" s="77">
        <v>6.6552999999999995</v>
      </c>
      <c r="G2763" s="31">
        <f t="shared" si="175"/>
        <v>0.66552999999999995</v>
      </c>
      <c r="H2763" s="32">
        <f t="shared" si="172"/>
        <v>576.84479999999905</v>
      </c>
      <c r="I2763" s="32">
        <f>MAX($H$19:H2763)</f>
        <v>581.9068999999995</v>
      </c>
      <c r="J2763" s="33">
        <f t="shared" si="173"/>
        <v>-5.0621000000004415</v>
      </c>
      <c r="K2763" s="34">
        <f t="shared" si="174"/>
        <v>1.155074530883482E-3</v>
      </c>
      <c r="L2763" s="47"/>
    </row>
    <row r="2764" spans="1:12" x14ac:dyDescent="0.25">
      <c r="A2764" s="73" t="s">
        <v>113</v>
      </c>
      <c r="B2764" s="74" t="s">
        <v>120</v>
      </c>
      <c r="C2764" s="75">
        <v>45515.416666666664</v>
      </c>
      <c r="D2764" s="74">
        <v>0.58040000000000003</v>
      </c>
      <c r="E2764" s="76"/>
      <c r="F2764" s="77">
        <v>15.5853</v>
      </c>
      <c r="G2764" s="31">
        <f t="shared" si="175"/>
        <v>1.5585300000000002</v>
      </c>
      <c r="H2764" s="32">
        <f t="shared" si="172"/>
        <v>578.40332999999907</v>
      </c>
      <c r="I2764" s="32">
        <f>MAX($H$19:H2764)</f>
        <v>581.9068999999995</v>
      </c>
      <c r="J2764" s="33">
        <f t="shared" si="173"/>
        <v>-3.5035700000004226</v>
      </c>
      <c r="K2764" s="34">
        <f t="shared" si="174"/>
        <v>2.70181858274543E-3</v>
      </c>
      <c r="L2764" s="47"/>
    </row>
    <row r="2765" spans="1:12" x14ac:dyDescent="0.25">
      <c r="A2765" s="73" t="s">
        <v>108</v>
      </c>
      <c r="B2765" s="74" t="s">
        <v>120</v>
      </c>
      <c r="C2765" s="75">
        <v>45515.583333333336</v>
      </c>
      <c r="D2765" s="74">
        <v>0.34449999999999997</v>
      </c>
      <c r="E2765" s="76">
        <v>158353</v>
      </c>
      <c r="F2765" s="77">
        <v>23.1037</v>
      </c>
      <c r="G2765" s="31">
        <f t="shared" si="175"/>
        <v>2.3103700000000003</v>
      </c>
      <c r="H2765" s="32">
        <f t="shared" si="172"/>
        <v>580.71369999999911</v>
      </c>
      <c r="I2765" s="32">
        <f>MAX($H$19:H2765)</f>
        <v>581.9068999999995</v>
      </c>
      <c r="J2765" s="33">
        <f t="shared" si="173"/>
        <v>-1.1932000000003882</v>
      </c>
      <c r="K2765" s="34">
        <f t="shared" si="174"/>
        <v>3.9943926325598511E-3</v>
      </c>
      <c r="L2765" s="47"/>
    </row>
    <row r="2766" spans="1:12" x14ac:dyDescent="0.25">
      <c r="A2766" s="73" t="s">
        <v>111</v>
      </c>
      <c r="B2766" s="74" t="s">
        <v>120</v>
      </c>
      <c r="C2766" s="75">
        <v>45515.583333333336</v>
      </c>
      <c r="D2766" s="74">
        <v>10.47</v>
      </c>
      <c r="E2766" s="76"/>
      <c r="F2766" s="77">
        <v>18.583300000000001</v>
      </c>
      <c r="G2766" s="31">
        <f t="shared" si="175"/>
        <v>1.8583300000000003</v>
      </c>
      <c r="H2766" s="32">
        <f t="shared" si="172"/>
        <v>582.57202999999913</v>
      </c>
      <c r="I2766" s="32">
        <f>MAX($H$19:H2766)</f>
        <v>582.57202999999913</v>
      </c>
      <c r="J2766" s="33">
        <f t="shared" si="173"/>
        <v>0</v>
      </c>
      <c r="K2766" s="34">
        <f t="shared" si="174"/>
        <v>3.2000794883950689E-3</v>
      </c>
      <c r="L2766" s="47"/>
    </row>
    <row r="2767" spans="1:12" x14ac:dyDescent="0.25">
      <c r="A2767" s="73" t="s">
        <v>112</v>
      </c>
      <c r="B2767" s="74" t="s">
        <v>120</v>
      </c>
      <c r="C2767" s="75">
        <v>45515.583333333336</v>
      </c>
      <c r="D2767" s="74"/>
      <c r="E2767" s="76"/>
      <c r="F2767" s="77">
        <v>20.262199999999996</v>
      </c>
      <c r="G2767" s="31">
        <f t="shared" si="175"/>
        <v>2.0262199999999999</v>
      </c>
      <c r="H2767" s="32">
        <f t="shared" si="172"/>
        <v>584.5982499999991</v>
      </c>
      <c r="I2767" s="32">
        <f>MAX($H$19:H2767)</f>
        <v>584.5982499999991</v>
      </c>
      <c r="J2767" s="33">
        <f t="shared" si="173"/>
        <v>0</v>
      </c>
      <c r="K2767" s="34">
        <f t="shared" si="174"/>
        <v>3.4780591852305864E-3</v>
      </c>
      <c r="L2767" s="47"/>
    </row>
    <row r="2768" spans="1:12" x14ac:dyDescent="0.25">
      <c r="A2768" s="73" t="s">
        <v>110</v>
      </c>
      <c r="B2768" s="74" t="s">
        <v>120</v>
      </c>
      <c r="C2768" s="75">
        <v>45515.666666666664</v>
      </c>
      <c r="D2768" s="74">
        <v>2614.31</v>
      </c>
      <c r="E2768" s="76"/>
      <c r="F2768" s="77">
        <v>9.0404</v>
      </c>
      <c r="G2768" s="31">
        <f t="shared" si="175"/>
        <v>0.90404000000000007</v>
      </c>
      <c r="H2768" s="32">
        <f t="shared" si="172"/>
        <v>585.50228999999911</v>
      </c>
      <c r="I2768" s="32">
        <f>MAX($H$19:H2768)</f>
        <v>585.50228999999911</v>
      </c>
      <c r="J2768" s="33">
        <f t="shared" si="173"/>
        <v>0</v>
      </c>
      <c r="K2768" s="34">
        <f t="shared" si="174"/>
        <v>1.5464295351550472E-3</v>
      </c>
      <c r="L2768" s="47"/>
    </row>
    <row r="2769" spans="1:12" x14ac:dyDescent="0.25">
      <c r="A2769" s="73" t="s">
        <v>110</v>
      </c>
      <c r="B2769" s="74" t="s">
        <v>119</v>
      </c>
      <c r="C2769" s="75">
        <v>45516.5</v>
      </c>
      <c r="D2769" s="74">
        <v>2673.92</v>
      </c>
      <c r="E2769" s="76"/>
      <c r="F2769" s="77">
        <v>-20.000799999999998</v>
      </c>
      <c r="G2769" s="31">
        <f t="shared" si="175"/>
        <v>-2.0000800000000001</v>
      </c>
      <c r="H2769" s="32">
        <f t="shared" si="172"/>
        <v>583.50220999999908</v>
      </c>
      <c r="I2769" s="32">
        <f>MAX($H$19:H2769)</f>
        <v>585.50228999999911</v>
      </c>
      <c r="J2769" s="33">
        <f t="shared" si="173"/>
        <v>-2.0000800000000254</v>
      </c>
      <c r="K2769" s="34">
        <f t="shared" si="174"/>
        <v>-3.4160071346603926E-3</v>
      </c>
      <c r="L2769" s="47"/>
    </row>
    <row r="2770" spans="1:12" x14ac:dyDescent="0.25">
      <c r="A2770" s="73" t="s">
        <v>112</v>
      </c>
      <c r="B2770" s="74" t="s">
        <v>120</v>
      </c>
      <c r="C2770" s="75">
        <v>45518.75</v>
      </c>
      <c r="D2770" s="74"/>
      <c r="E2770" s="76"/>
      <c r="F2770" s="77">
        <v>-20.010200000000001</v>
      </c>
      <c r="G2770" s="31">
        <f t="shared" si="175"/>
        <v>-2.00102</v>
      </c>
      <c r="H2770" s="32">
        <f t="shared" si="172"/>
        <v>581.50118999999904</v>
      </c>
      <c r="I2770" s="32">
        <f>MAX($H$19:H2770)</f>
        <v>585.50228999999911</v>
      </c>
      <c r="J2770" s="33">
        <f t="shared" si="173"/>
        <v>-4.0011000000000649</v>
      </c>
      <c r="K2770" s="34">
        <f t="shared" si="174"/>
        <v>-3.4293271999775721E-3</v>
      </c>
      <c r="L2770" s="47"/>
    </row>
    <row r="2771" spans="1:12" x14ac:dyDescent="0.25">
      <c r="A2771" s="73" t="s">
        <v>111</v>
      </c>
      <c r="B2771" s="74" t="s">
        <v>120</v>
      </c>
      <c r="C2771" s="75">
        <v>45518.833333333336</v>
      </c>
      <c r="D2771" s="74">
        <v>10.38</v>
      </c>
      <c r="E2771" s="76"/>
      <c r="F2771" s="77">
        <v>-4.9424000000000001</v>
      </c>
      <c r="G2771" s="31">
        <f t="shared" si="175"/>
        <v>-0.49424000000000001</v>
      </c>
      <c r="H2771" s="32">
        <f t="shared" si="172"/>
        <v>581.00694999999905</v>
      </c>
      <c r="I2771" s="32">
        <f>MAX($H$19:H2771)</f>
        <v>585.50228999999911</v>
      </c>
      <c r="J2771" s="33">
        <f t="shared" si="173"/>
        <v>-4.4953400000000556</v>
      </c>
      <c r="K2771" s="34">
        <f t="shared" si="174"/>
        <v>-8.4993807149391642E-4</v>
      </c>
      <c r="L2771" s="47"/>
    </row>
    <row r="2772" spans="1:12" x14ac:dyDescent="0.25">
      <c r="A2772" s="73" t="s">
        <v>113</v>
      </c>
      <c r="B2772" s="74" t="s">
        <v>120</v>
      </c>
      <c r="C2772" s="75">
        <v>45518.833333333336</v>
      </c>
      <c r="D2772" s="74">
        <v>0.56759999999999999</v>
      </c>
      <c r="E2772" s="76"/>
      <c r="F2772" s="77">
        <v>-2.9375999999999998</v>
      </c>
      <c r="G2772" s="31">
        <f t="shared" si="175"/>
        <v>-0.29375999999999997</v>
      </c>
      <c r="H2772" s="32">
        <f t="shared" si="172"/>
        <v>580.71318999999903</v>
      </c>
      <c r="I2772" s="32">
        <f>MAX($H$19:H2772)</f>
        <v>585.50228999999911</v>
      </c>
      <c r="J2772" s="33">
        <f t="shared" si="173"/>
        <v>-4.7891000000000759</v>
      </c>
      <c r="K2772" s="34">
        <f t="shared" si="174"/>
        <v>-5.0560496737606098E-4</v>
      </c>
      <c r="L2772" s="47"/>
    </row>
    <row r="2773" spans="1:12" x14ac:dyDescent="0.25">
      <c r="A2773" s="73" t="s">
        <v>108</v>
      </c>
      <c r="B2773" s="74" t="s">
        <v>120</v>
      </c>
      <c r="C2773" s="75">
        <v>45518.916666666664</v>
      </c>
      <c r="D2773" s="74">
        <v>0.33450000000000002</v>
      </c>
      <c r="E2773" s="76">
        <v>144613</v>
      </c>
      <c r="F2773" s="77">
        <v>-19.436</v>
      </c>
      <c r="G2773" s="31">
        <f t="shared" si="175"/>
        <v>-1.9436</v>
      </c>
      <c r="H2773" s="32">
        <f t="shared" si="172"/>
        <v>578.76958999999908</v>
      </c>
      <c r="I2773" s="32">
        <f>MAX($H$19:H2773)</f>
        <v>585.50228999999911</v>
      </c>
      <c r="J2773" s="33">
        <f t="shared" si="173"/>
        <v>-6.7327000000000226</v>
      </c>
      <c r="K2773" s="34">
        <f t="shared" si="174"/>
        <v>-3.346918984223457E-3</v>
      </c>
      <c r="L2773" s="47"/>
    </row>
    <row r="2774" spans="1:12" x14ac:dyDescent="0.25">
      <c r="A2774" s="73" t="s">
        <v>112</v>
      </c>
      <c r="B2774" s="74" t="s">
        <v>119</v>
      </c>
      <c r="C2774" s="75">
        <v>45519.083333333336</v>
      </c>
      <c r="D2774" s="74"/>
      <c r="E2774" s="76"/>
      <c r="F2774" s="77">
        <v>-20.010000000000002</v>
      </c>
      <c r="G2774" s="31">
        <f t="shared" si="175"/>
        <v>-2.0010000000000003</v>
      </c>
      <c r="H2774" s="32">
        <f t="shared" si="172"/>
        <v>576.76858999999911</v>
      </c>
      <c r="I2774" s="32">
        <f>MAX($H$19:H2774)</f>
        <v>585.50228999999911</v>
      </c>
      <c r="J2774" s="33">
        <f t="shared" si="173"/>
        <v>-8.7336999999999989</v>
      </c>
      <c r="K2774" s="34">
        <f t="shared" si="174"/>
        <v>-3.4573343772259513E-3</v>
      </c>
      <c r="L2774" s="47"/>
    </row>
    <row r="2775" spans="1:12" x14ac:dyDescent="0.25">
      <c r="A2775" s="73" t="s">
        <v>111</v>
      </c>
      <c r="B2775" s="74" t="s">
        <v>119</v>
      </c>
      <c r="C2775" s="75">
        <v>45519.666666666664</v>
      </c>
      <c r="D2775" s="74">
        <v>10.63</v>
      </c>
      <c r="E2775" s="76"/>
      <c r="F2775" s="77">
        <v>-20.042000000000002</v>
      </c>
      <c r="G2775" s="31">
        <f t="shared" si="175"/>
        <v>-2.0042000000000004</v>
      </c>
      <c r="H2775" s="32">
        <f t="shared" si="172"/>
        <v>574.76438999999914</v>
      </c>
      <c r="I2775" s="32">
        <f>MAX($H$19:H2775)</f>
        <v>585.50228999999911</v>
      </c>
      <c r="J2775" s="33">
        <f t="shared" si="173"/>
        <v>-10.737899999999968</v>
      </c>
      <c r="K2775" s="34">
        <f t="shared" si="174"/>
        <v>-3.4748771600061623E-3</v>
      </c>
      <c r="L2775" s="47"/>
    </row>
    <row r="2776" spans="1:12" x14ac:dyDescent="0.25">
      <c r="A2776" s="73" t="s">
        <v>112</v>
      </c>
      <c r="B2776" s="74" t="s">
        <v>120</v>
      </c>
      <c r="C2776" s="75">
        <v>45519.75</v>
      </c>
      <c r="D2776" s="74"/>
      <c r="E2776" s="76"/>
      <c r="F2776" s="77">
        <v>12.338299999999998</v>
      </c>
      <c r="G2776" s="31">
        <f t="shared" si="175"/>
        <v>1.23383</v>
      </c>
      <c r="H2776" s="32">
        <f t="shared" si="172"/>
        <v>575.99821999999915</v>
      </c>
      <c r="I2776" s="32">
        <f>MAX($H$19:H2776)</f>
        <v>585.50228999999911</v>
      </c>
      <c r="J2776" s="33">
        <f t="shared" si="173"/>
        <v>-9.5040699999999561</v>
      </c>
      <c r="K2776" s="34">
        <f t="shared" si="174"/>
        <v>2.1466709167559106E-3</v>
      </c>
      <c r="L2776" s="47"/>
    </row>
    <row r="2777" spans="1:12" x14ac:dyDescent="0.25">
      <c r="A2777" s="73" t="s">
        <v>111</v>
      </c>
      <c r="B2777" s="74" t="s">
        <v>120</v>
      </c>
      <c r="C2777" s="75">
        <v>45519.833333333336</v>
      </c>
      <c r="D2777" s="74">
        <v>10.08</v>
      </c>
      <c r="E2777" s="76"/>
      <c r="F2777" s="77">
        <v>-20.022600000000001</v>
      </c>
      <c r="G2777" s="31">
        <f t="shared" si="175"/>
        <v>-2.0022600000000002</v>
      </c>
      <c r="H2777" s="32">
        <f t="shared" ref="H2777:H2840" si="176">(H2776+G2777)</f>
        <v>573.99595999999917</v>
      </c>
      <c r="I2777" s="32">
        <f>MAX($H$19:H2777)</f>
        <v>585.50228999999911</v>
      </c>
      <c r="J2777" s="33">
        <f t="shared" ref="J2777:J2840" si="177">(H2777-I2777)</f>
        <v>-11.506329999999934</v>
      </c>
      <c r="K2777" s="34">
        <f t="shared" si="174"/>
        <v>-3.4761565756227242E-3</v>
      </c>
      <c r="L2777" s="47"/>
    </row>
    <row r="2778" spans="1:12" x14ac:dyDescent="0.25">
      <c r="A2778" s="73" t="s">
        <v>109</v>
      </c>
      <c r="B2778" s="74" t="s">
        <v>120</v>
      </c>
      <c r="C2778" s="75">
        <v>45520.083333333336</v>
      </c>
      <c r="D2778" s="74"/>
      <c r="E2778" s="76"/>
      <c r="F2778" s="77">
        <v>-14.642000000000001</v>
      </c>
      <c r="G2778" s="31">
        <f t="shared" si="175"/>
        <v>-1.4642000000000002</v>
      </c>
      <c r="H2778" s="32">
        <f t="shared" si="176"/>
        <v>572.53175999999917</v>
      </c>
      <c r="I2778" s="32">
        <f>MAX($H$19:H2778)</f>
        <v>585.50228999999911</v>
      </c>
      <c r="J2778" s="33">
        <f t="shared" si="177"/>
        <v>-12.97052999999994</v>
      </c>
      <c r="K2778" s="34">
        <f t="shared" si="174"/>
        <v>-2.5508890341319201E-3</v>
      </c>
      <c r="L2778" s="47"/>
    </row>
    <row r="2779" spans="1:12" x14ac:dyDescent="0.25">
      <c r="A2779" s="73" t="s">
        <v>111</v>
      </c>
      <c r="B2779" s="74" t="s">
        <v>119</v>
      </c>
      <c r="C2779" s="75">
        <v>45522.5</v>
      </c>
      <c r="D2779" s="74">
        <v>10.24</v>
      </c>
      <c r="E2779" s="76"/>
      <c r="F2779" s="77">
        <v>6.7021000000000006</v>
      </c>
      <c r="G2779" s="31">
        <f t="shared" si="175"/>
        <v>0.67021000000000008</v>
      </c>
      <c r="H2779" s="32">
        <f t="shared" si="176"/>
        <v>573.20196999999916</v>
      </c>
      <c r="I2779" s="32">
        <f>MAX($H$19:H2779)</f>
        <v>585.50228999999911</v>
      </c>
      <c r="J2779" s="33">
        <f t="shared" si="177"/>
        <v>-12.300319999999942</v>
      </c>
      <c r="K2779" s="34">
        <f t="shared" si="174"/>
        <v>1.1706075484789746E-3</v>
      </c>
      <c r="L2779" s="47"/>
    </row>
    <row r="2780" spans="1:12" x14ac:dyDescent="0.25">
      <c r="A2780" s="73" t="s">
        <v>111</v>
      </c>
      <c r="B2780" s="74" t="s">
        <v>120</v>
      </c>
      <c r="C2780" s="75">
        <v>45523</v>
      </c>
      <c r="D2780" s="74">
        <v>10.09</v>
      </c>
      <c r="E2780" s="76"/>
      <c r="F2780" s="77">
        <v>6.6804999999999994</v>
      </c>
      <c r="G2780" s="31">
        <f t="shared" si="175"/>
        <v>0.66805000000000003</v>
      </c>
      <c r="H2780" s="32">
        <f t="shared" si="176"/>
        <v>573.87001999999916</v>
      </c>
      <c r="I2780" s="32">
        <f>MAX($H$19:H2780)</f>
        <v>585.50228999999911</v>
      </c>
      <c r="J2780" s="33">
        <f t="shared" si="177"/>
        <v>-11.632269999999949</v>
      </c>
      <c r="K2780" s="34">
        <f t="shared" ref="K2780:K2843" si="178">(H2780/H2779)-1</f>
        <v>1.1654705234178664E-3</v>
      </c>
      <c r="L2780" s="47"/>
    </row>
    <row r="2781" spans="1:12" x14ac:dyDescent="0.25">
      <c r="A2781" s="73" t="s">
        <v>113</v>
      </c>
      <c r="B2781" s="74" t="s">
        <v>120</v>
      </c>
      <c r="C2781" s="75">
        <v>45523</v>
      </c>
      <c r="D2781" s="74">
        <v>0.56320000000000003</v>
      </c>
      <c r="E2781" s="76"/>
      <c r="F2781" s="77">
        <v>-20.21</v>
      </c>
      <c r="G2781" s="31">
        <f t="shared" si="175"/>
        <v>-2.0210000000000004</v>
      </c>
      <c r="H2781" s="32">
        <f t="shared" si="176"/>
        <v>571.8490199999992</v>
      </c>
      <c r="I2781" s="32">
        <f>MAX($H$19:H2781)</f>
        <v>585.50228999999911</v>
      </c>
      <c r="J2781" s="33">
        <f t="shared" si="177"/>
        <v>-13.653269999999907</v>
      </c>
      <c r="K2781" s="34">
        <f t="shared" si="178"/>
        <v>-3.521703398968179E-3</v>
      </c>
      <c r="L2781" s="47"/>
    </row>
    <row r="2782" spans="1:12" x14ac:dyDescent="0.25">
      <c r="A2782" s="73" t="s">
        <v>113</v>
      </c>
      <c r="B2782" s="74" t="s">
        <v>119</v>
      </c>
      <c r="C2782" s="75">
        <v>45523.416666666664</v>
      </c>
      <c r="D2782" s="74">
        <v>0.58040000000000003</v>
      </c>
      <c r="E2782" s="76">
        <v>115942</v>
      </c>
      <c r="F2782" s="77">
        <v>6.8405000000000005</v>
      </c>
      <c r="G2782" s="31">
        <f t="shared" si="175"/>
        <v>0.68405000000000005</v>
      </c>
      <c r="H2782" s="32">
        <f t="shared" si="176"/>
        <v>572.53306999999916</v>
      </c>
      <c r="I2782" s="32">
        <f>MAX($H$19:H2782)</f>
        <v>585.50228999999911</v>
      </c>
      <c r="J2782" s="33">
        <f t="shared" si="177"/>
        <v>-12.96921999999995</v>
      </c>
      <c r="K2782" s="34">
        <f t="shared" si="178"/>
        <v>1.1962073485760616E-3</v>
      </c>
      <c r="L2782" s="47"/>
    </row>
    <row r="2783" spans="1:12" x14ac:dyDescent="0.25">
      <c r="A2783" s="73" t="s">
        <v>108</v>
      </c>
      <c r="B2783" s="74" t="s">
        <v>119</v>
      </c>
      <c r="C2783" s="75">
        <v>45523.75</v>
      </c>
      <c r="D2783" s="74">
        <v>0.3362</v>
      </c>
      <c r="E2783" s="76">
        <v>175901</v>
      </c>
      <c r="F2783" s="77">
        <v>13.544299999999998</v>
      </c>
      <c r="G2783" s="31">
        <f t="shared" si="175"/>
        <v>1.3544299999999998</v>
      </c>
      <c r="H2783" s="32">
        <f t="shared" si="176"/>
        <v>573.88749999999914</v>
      </c>
      <c r="I2783" s="32">
        <f>MAX($H$19:H2783)</f>
        <v>585.50228999999911</v>
      </c>
      <c r="J2783" s="33">
        <f t="shared" si="177"/>
        <v>-11.614789999999971</v>
      </c>
      <c r="K2783" s="34">
        <f t="shared" si="178"/>
        <v>2.3656799422957508E-3</v>
      </c>
      <c r="L2783" s="47"/>
    </row>
    <row r="2784" spans="1:12" x14ac:dyDescent="0.25">
      <c r="A2784" s="73" t="s">
        <v>112</v>
      </c>
      <c r="B2784" s="74" t="s">
        <v>119</v>
      </c>
      <c r="C2784" s="75">
        <v>45523.75</v>
      </c>
      <c r="D2784" s="74"/>
      <c r="E2784" s="76"/>
      <c r="F2784" s="77">
        <v>29.626899999999999</v>
      </c>
      <c r="G2784" s="31">
        <f t="shared" si="175"/>
        <v>2.9626900000000003</v>
      </c>
      <c r="H2784" s="32">
        <f t="shared" si="176"/>
        <v>576.85018999999909</v>
      </c>
      <c r="I2784" s="32">
        <f>MAX($H$19:H2784)</f>
        <v>585.50228999999911</v>
      </c>
      <c r="J2784" s="33">
        <f t="shared" si="177"/>
        <v>-8.6521000000000186</v>
      </c>
      <c r="K2784" s="34">
        <f t="shared" si="178"/>
        <v>5.1624926488205158E-3</v>
      </c>
      <c r="L2784" s="47"/>
    </row>
    <row r="2785" spans="1:12" x14ac:dyDescent="0.25">
      <c r="A2785" s="73" t="s">
        <v>110</v>
      </c>
      <c r="B2785" s="74" t="s">
        <v>119</v>
      </c>
      <c r="C2785" s="75">
        <v>45524</v>
      </c>
      <c r="D2785" s="74">
        <v>2636.71</v>
      </c>
      <c r="E2785" s="76"/>
      <c r="F2785" s="77">
        <v>7.6739000000000006</v>
      </c>
      <c r="G2785" s="31">
        <f t="shared" si="175"/>
        <v>0.76739000000000013</v>
      </c>
      <c r="H2785" s="32">
        <f t="shared" si="176"/>
        <v>577.61757999999907</v>
      </c>
      <c r="I2785" s="32">
        <f>MAX($H$19:H2785)</f>
        <v>585.50228999999911</v>
      </c>
      <c r="J2785" s="33">
        <f t="shared" si="177"/>
        <v>-7.884710000000041</v>
      </c>
      <c r="K2785" s="34">
        <f t="shared" si="178"/>
        <v>1.3303107345772336E-3</v>
      </c>
      <c r="L2785" s="47"/>
    </row>
    <row r="2786" spans="1:12" x14ac:dyDescent="0.25">
      <c r="A2786" s="73" t="s">
        <v>111</v>
      </c>
      <c r="B2786" s="74" t="s">
        <v>119</v>
      </c>
      <c r="C2786" s="75">
        <v>45524</v>
      </c>
      <c r="D2786" s="74">
        <v>10.19</v>
      </c>
      <c r="E2786" s="76"/>
      <c r="F2786" s="77">
        <v>14.522500000000001</v>
      </c>
      <c r="G2786" s="31">
        <f t="shared" si="175"/>
        <v>1.4522500000000003</v>
      </c>
      <c r="H2786" s="32">
        <f t="shared" si="176"/>
        <v>579.06982999999911</v>
      </c>
      <c r="I2786" s="32">
        <f>MAX($H$19:H2786)</f>
        <v>585.50228999999911</v>
      </c>
      <c r="J2786" s="33">
        <f t="shared" si="177"/>
        <v>-6.4324599999999919</v>
      </c>
      <c r="K2786" s="34">
        <f t="shared" si="178"/>
        <v>2.5142067178773875E-3</v>
      </c>
      <c r="L2786" s="47"/>
    </row>
    <row r="2787" spans="1:12" x14ac:dyDescent="0.25">
      <c r="A2787" s="73" t="s">
        <v>109</v>
      </c>
      <c r="B2787" s="74" t="s">
        <v>120</v>
      </c>
      <c r="C2787" s="75">
        <v>45524.666666666664</v>
      </c>
      <c r="D2787" s="74"/>
      <c r="E2787" s="76"/>
      <c r="F2787" s="77">
        <v>-20.003800000000002</v>
      </c>
      <c r="G2787" s="31">
        <f t="shared" si="175"/>
        <v>-2.0003800000000003</v>
      </c>
      <c r="H2787" s="32">
        <f t="shared" si="176"/>
        <v>577.06944999999916</v>
      </c>
      <c r="I2787" s="32">
        <f>MAX($H$19:H2787)</f>
        <v>585.50228999999911</v>
      </c>
      <c r="J2787" s="33">
        <f t="shared" si="177"/>
        <v>-8.4328399999999419</v>
      </c>
      <c r="K2787" s="34">
        <f t="shared" si="178"/>
        <v>-3.4544711127498795E-3</v>
      </c>
      <c r="L2787" s="47"/>
    </row>
    <row r="2788" spans="1:12" x14ac:dyDescent="0.25">
      <c r="A2788" s="73" t="s">
        <v>110</v>
      </c>
      <c r="B2788" s="74" t="s">
        <v>120</v>
      </c>
      <c r="C2788" s="75">
        <v>45524.666666666664</v>
      </c>
      <c r="D2788" s="74">
        <v>2575.65</v>
      </c>
      <c r="E2788" s="76"/>
      <c r="F2788" s="77">
        <v>2.9130000000000003</v>
      </c>
      <c r="G2788" s="31">
        <f t="shared" si="175"/>
        <v>0.29130000000000006</v>
      </c>
      <c r="H2788" s="32">
        <f t="shared" si="176"/>
        <v>577.36074999999914</v>
      </c>
      <c r="I2788" s="32">
        <f>MAX($H$19:H2788)</f>
        <v>585.50228999999911</v>
      </c>
      <c r="J2788" s="33">
        <f t="shared" si="177"/>
        <v>-8.1415399999999636</v>
      </c>
      <c r="K2788" s="34">
        <f t="shared" si="178"/>
        <v>5.0479192755736868E-4</v>
      </c>
      <c r="L2788" s="47"/>
    </row>
    <row r="2789" spans="1:12" x14ac:dyDescent="0.25">
      <c r="A2789" s="73" t="s">
        <v>111</v>
      </c>
      <c r="B2789" s="74" t="s">
        <v>120</v>
      </c>
      <c r="C2789" s="75">
        <v>45524.666666666664</v>
      </c>
      <c r="D2789" s="74">
        <v>10.119999999999999</v>
      </c>
      <c r="E2789" s="76"/>
      <c r="F2789" s="77">
        <v>-20.049400000000002</v>
      </c>
      <c r="G2789" s="31">
        <f t="shared" si="175"/>
        <v>-2.0049400000000004</v>
      </c>
      <c r="H2789" s="32">
        <f t="shared" si="176"/>
        <v>575.35580999999911</v>
      </c>
      <c r="I2789" s="32">
        <f>MAX($H$19:H2789)</f>
        <v>585.50228999999911</v>
      </c>
      <c r="J2789" s="33">
        <f t="shared" si="177"/>
        <v>-10.146479999999997</v>
      </c>
      <c r="K2789" s="34">
        <f t="shared" si="178"/>
        <v>-3.472594907083737E-3</v>
      </c>
      <c r="L2789" s="47"/>
    </row>
    <row r="2790" spans="1:12" x14ac:dyDescent="0.25">
      <c r="A2790" s="73" t="s">
        <v>108</v>
      </c>
      <c r="B2790" s="74" t="s">
        <v>119</v>
      </c>
      <c r="C2790" s="75">
        <v>45525.333333333336</v>
      </c>
      <c r="D2790" s="74">
        <v>0.35899999999999999</v>
      </c>
      <c r="E2790" s="76">
        <v>145878</v>
      </c>
      <c r="F2790" s="77">
        <v>-20.598000000000003</v>
      </c>
      <c r="G2790" s="31">
        <f t="shared" si="175"/>
        <v>-2.0598000000000005</v>
      </c>
      <c r="H2790" s="32">
        <f t="shared" si="176"/>
        <v>573.29600999999911</v>
      </c>
      <c r="I2790" s="32">
        <f>MAX($H$19:H2790)</f>
        <v>585.50228999999911</v>
      </c>
      <c r="J2790" s="33">
        <f t="shared" si="177"/>
        <v>-12.206279999999992</v>
      </c>
      <c r="K2790" s="34">
        <f t="shared" si="178"/>
        <v>-3.5800455373866669E-3</v>
      </c>
      <c r="L2790" s="47"/>
    </row>
    <row r="2791" spans="1:12" x14ac:dyDescent="0.25">
      <c r="A2791" s="73" t="s">
        <v>111</v>
      </c>
      <c r="B2791" s="74" t="s">
        <v>119</v>
      </c>
      <c r="C2791" s="75">
        <v>45525.75</v>
      </c>
      <c r="D2791" s="74">
        <v>10.69</v>
      </c>
      <c r="E2791" s="76"/>
      <c r="F2791" s="77">
        <v>38.525399999999998</v>
      </c>
      <c r="G2791" s="31">
        <f t="shared" si="175"/>
        <v>3.8525399999999999</v>
      </c>
      <c r="H2791" s="32">
        <f t="shared" si="176"/>
        <v>577.14854999999909</v>
      </c>
      <c r="I2791" s="32">
        <f>MAX($H$19:H2791)</f>
        <v>585.50228999999911</v>
      </c>
      <c r="J2791" s="33">
        <f t="shared" si="177"/>
        <v>-8.3537400000000162</v>
      </c>
      <c r="K2791" s="34">
        <f t="shared" si="178"/>
        <v>6.7199839747706935E-3</v>
      </c>
      <c r="L2791" s="47"/>
    </row>
    <row r="2792" spans="1:12" x14ac:dyDescent="0.25">
      <c r="A2792" s="73" t="s">
        <v>109</v>
      </c>
      <c r="B2792" s="74" t="s">
        <v>119</v>
      </c>
      <c r="C2792" s="75">
        <v>45525.833333333336</v>
      </c>
      <c r="D2792" s="74"/>
      <c r="E2792" s="76"/>
      <c r="F2792" s="77">
        <v>-19.992599999999999</v>
      </c>
      <c r="G2792" s="31">
        <f t="shared" si="175"/>
        <v>-1.99926</v>
      </c>
      <c r="H2792" s="32">
        <f t="shared" si="176"/>
        <v>575.14928999999904</v>
      </c>
      <c r="I2792" s="32">
        <f>MAX($H$19:H2792)</f>
        <v>585.50228999999911</v>
      </c>
      <c r="J2792" s="33">
        <f t="shared" si="177"/>
        <v>-10.353000000000065</v>
      </c>
      <c r="K2792" s="34">
        <f t="shared" si="178"/>
        <v>-3.4640301877221225E-3</v>
      </c>
      <c r="L2792" s="47"/>
    </row>
    <row r="2793" spans="1:12" x14ac:dyDescent="0.25">
      <c r="A2793" s="73" t="s">
        <v>110</v>
      </c>
      <c r="B2793" s="74" t="s">
        <v>119</v>
      </c>
      <c r="C2793" s="75">
        <v>45525.833333333336</v>
      </c>
      <c r="D2793" s="74">
        <v>2647.01</v>
      </c>
      <c r="E2793" s="76"/>
      <c r="F2793" s="77">
        <v>-20.000999999999998</v>
      </c>
      <c r="G2793" s="31">
        <f t="shared" ref="G2793:G2856" si="179">(F2793*0.1)</f>
        <v>-2.0000999999999998</v>
      </c>
      <c r="H2793" s="32">
        <f t="shared" si="176"/>
        <v>573.14918999999907</v>
      </c>
      <c r="I2793" s="32">
        <f>MAX($H$19:H2793)</f>
        <v>585.50228999999911</v>
      </c>
      <c r="J2793" s="33">
        <f t="shared" si="177"/>
        <v>-12.35310000000004</v>
      </c>
      <c r="K2793" s="34">
        <f t="shared" si="178"/>
        <v>-3.4775318943712774E-3</v>
      </c>
      <c r="L2793" s="47"/>
    </row>
    <row r="2794" spans="1:12" x14ac:dyDescent="0.25">
      <c r="A2794" s="73" t="s">
        <v>109</v>
      </c>
      <c r="B2794" s="74" t="s">
        <v>119</v>
      </c>
      <c r="C2794" s="75">
        <v>45527.75</v>
      </c>
      <c r="D2794" s="74"/>
      <c r="E2794" s="76"/>
      <c r="F2794" s="77">
        <v>15.878299999999999</v>
      </c>
      <c r="G2794" s="31">
        <f t="shared" si="179"/>
        <v>1.5878300000000001</v>
      </c>
      <c r="H2794" s="32">
        <f t="shared" si="176"/>
        <v>574.73701999999912</v>
      </c>
      <c r="I2794" s="32">
        <f>MAX($H$19:H2794)</f>
        <v>585.50228999999911</v>
      </c>
      <c r="J2794" s="33">
        <f t="shared" si="177"/>
        <v>-10.765269999999987</v>
      </c>
      <c r="K2794" s="34">
        <f t="shared" si="178"/>
        <v>2.7703607153315435E-3</v>
      </c>
      <c r="L2794" s="47"/>
    </row>
    <row r="2795" spans="1:12" x14ac:dyDescent="0.25">
      <c r="A2795" s="73" t="s">
        <v>113</v>
      </c>
      <c r="B2795" s="74" t="s">
        <v>119</v>
      </c>
      <c r="C2795" s="75">
        <v>45527.75</v>
      </c>
      <c r="D2795" s="74">
        <v>0.60640000000000005</v>
      </c>
      <c r="E2795" s="76"/>
      <c r="F2795" s="77">
        <v>6.8152999999999997</v>
      </c>
      <c r="G2795" s="31">
        <f t="shared" si="179"/>
        <v>0.68152999999999997</v>
      </c>
      <c r="H2795" s="32">
        <f t="shared" si="176"/>
        <v>575.41854999999907</v>
      </c>
      <c r="I2795" s="32">
        <f>MAX($H$19:H2795)</f>
        <v>585.50228999999911</v>
      </c>
      <c r="J2795" s="33">
        <f t="shared" si="177"/>
        <v>-10.083740000000034</v>
      </c>
      <c r="K2795" s="34">
        <f t="shared" si="178"/>
        <v>1.1858119040251136E-3</v>
      </c>
      <c r="L2795" s="47"/>
    </row>
    <row r="2796" spans="1:12" x14ac:dyDescent="0.25">
      <c r="A2796" s="73" t="s">
        <v>108</v>
      </c>
      <c r="B2796" s="74" t="s">
        <v>119</v>
      </c>
      <c r="C2796" s="75">
        <v>45527.916666666664</v>
      </c>
      <c r="D2796" s="74">
        <v>0.39129999999999998</v>
      </c>
      <c r="E2796" s="76">
        <v>119260</v>
      </c>
      <c r="F2796" s="77">
        <v>-4.7704000000000004</v>
      </c>
      <c r="G2796" s="31">
        <f t="shared" si="179"/>
        <v>-0.47704000000000008</v>
      </c>
      <c r="H2796" s="32">
        <f t="shared" si="176"/>
        <v>574.94150999999908</v>
      </c>
      <c r="I2796" s="32">
        <f>MAX($H$19:H2796)</f>
        <v>585.50228999999911</v>
      </c>
      <c r="J2796" s="33">
        <f t="shared" si="177"/>
        <v>-10.560780000000022</v>
      </c>
      <c r="K2796" s="34">
        <f t="shared" si="178"/>
        <v>-8.2903131989742196E-4</v>
      </c>
      <c r="L2796" s="47"/>
    </row>
    <row r="2797" spans="1:12" x14ac:dyDescent="0.25">
      <c r="A2797" s="73" t="s">
        <v>112</v>
      </c>
      <c r="B2797" s="74" t="s">
        <v>119</v>
      </c>
      <c r="C2797" s="75">
        <v>45528.75</v>
      </c>
      <c r="D2797" s="74"/>
      <c r="E2797" s="76"/>
      <c r="F2797" s="77">
        <v>6.7336999999999998</v>
      </c>
      <c r="G2797" s="31">
        <f t="shared" si="179"/>
        <v>0.67337000000000002</v>
      </c>
      <c r="H2797" s="32">
        <f t="shared" si="176"/>
        <v>575.61487999999906</v>
      </c>
      <c r="I2797" s="32">
        <f>MAX($H$19:H2797)</f>
        <v>585.50228999999911</v>
      </c>
      <c r="J2797" s="33">
        <f t="shared" si="177"/>
        <v>-9.8874100000000453</v>
      </c>
      <c r="K2797" s="34">
        <f t="shared" si="178"/>
        <v>1.1711973971055833E-3</v>
      </c>
      <c r="L2797" s="47"/>
    </row>
    <row r="2798" spans="1:12" x14ac:dyDescent="0.25">
      <c r="A2798" s="73" t="s">
        <v>111</v>
      </c>
      <c r="B2798" s="74" t="s">
        <v>119</v>
      </c>
      <c r="C2798" s="75">
        <v>45530.416666666664</v>
      </c>
      <c r="D2798" s="74">
        <v>12.65</v>
      </c>
      <c r="E2798" s="76"/>
      <c r="F2798" s="77">
        <v>-20.057400000000001</v>
      </c>
      <c r="G2798" s="31">
        <f t="shared" si="179"/>
        <v>-2.0057400000000003</v>
      </c>
      <c r="H2798" s="32">
        <f t="shared" si="176"/>
        <v>573.60913999999912</v>
      </c>
      <c r="I2798" s="32">
        <f>MAX($H$19:H2798)</f>
        <v>585.50228999999911</v>
      </c>
      <c r="J2798" s="33">
        <f t="shared" si="177"/>
        <v>-11.893149999999991</v>
      </c>
      <c r="K2798" s="34">
        <f t="shared" si="178"/>
        <v>-3.4845172869748531E-3</v>
      </c>
      <c r="L2798" s="47"/>
    </row>
    <row r="2799" spans="1:12" x14ac:dyDescent="0.25">
      <c r="A2799" s="73" t="s">
        <v>113</v>
      </c>
      <c r="B2799" s="74" t="s">
        <v>120</v>
      </c>
      <c r="C2799" s="75">
        <v>45532</v>
      </c>
      <c r="D2799" s="74">
        <v>0.56679999999999997</v>
      </c>
      <c r="E2799" s="76"/>
      <c r="F2799" s="77">
        <v>-20.095399999999998</v>
      </c>
      <c r="G2799" s="31">
        <f t="shared" si="179"/>
        <v>-2.0095399999999999</v>
      </c>
      <c r="H2799" s="32">
        <f t="shared" si="176"/>
        <v>571.5995999999991</v>
      </c>
      <c r="I2799" s="32">
        <f>MAX($H$19:H2799)</f>
        <v>585.50228999999911</v>
      </c>
      <c r="J2799" s="33">
        <f t="shared" si="177"/>
        <v>-13.902690000000007</v>
      </c>
      <c r="K2799" s="34">
        <f t="shared" si="178"/>
        <v>-3.5033263242633117E-3</v>
      </c>
      <c r="L2799" s="47"/>
    </row>
    <row r="2800" spans="1:12" x14ac:dyDescent="0.25">
      <c r="A2800" s="73" t="s">
        <v>111</v>
      </c>
      <c r="B2800" s="74" t="s">
        <v>120</v>
      </c>
      <c r="C2800" s="75">
        <v>45533.916666666664</v>
      </c>
      <c r="D2800" s="74">
        <v>10.92</v>
      </c>
      <c r="E2800" s="76"/>
      <c r="F2800" s="77">
        <v>-8.3216000000000001</v>
      </c>
      <c r="G2800" s="31">
        <f t="shared" si="179"/>
        <v>-0.83216000000000001</v>
      </c>
      <c r="H2800" s="32">
        <f t="shared" si="176"/>
        <v>570.76743999999906</v>
      </c>
      <c r="I2800" s="32">
        <f>MAX($H$19:H2800)</f>
        <v>585.50228999999911</v>
      </c>
      <c r="J2800" s="33">
        <f t="shared" si="177"/>
        <v>-14.734850000000051</v>
      </c>
      <c r="K2800" s="34">
        <f t="shared" si="178"/>
        <v>-1.4558442658113568E-3</v>
      </c>
      <c r="L2800" s="47"/>
    </row>
    <row r="2801" spans="1:12" x14ac:dyDescent="0.25">
      <c r="A2801" s="73" t="s">
        <v>113</v>
      </c>
      <c r="B2801" s="74" t="s">
        <v>120</v>
      </c>
      <c r="C2801" s="75">
        <v>45534</v>
      </c>
      <c r="D2801" s="74">
        <v>0.56200000000000006</v>
      </c>
      <c r="E2801" s="76"/>
      <c r="F2801" s="77">
        <v>0.1862</v>
      </c>
      <c r="G2801" s="31">
        <f t="shared" si="179"/>
        <v>1.8620000000000001E-2</v>
      </c>
      <c r="H2801" s="32">
        <f t="shared" si="176"/>
        <v>570.78605999999911</v>
      </c>
      <c r="I2801" s="32">
        <f>MAX($H$19:H2801)</f>
        <v>585.50228999999911</v>
      </c>
      <c r="J2801" s="33">
        <f t="shared" si="177"/>
        <v>-14.716229999999996</v>
      </c>
      <c r="K2801" s="34">
        <f t="shared" si="178"/>
        <v>3.2622743862287251E-5</v>
      </c>
      <c r="L2801" s="47"/>
    </row>
    <row r="2802" spans="1:12" x14ac:dyDescent="0.25">
      <c r="A2802" s="73" t="s">
        <v>108</v>
      </c>
      <c r="B2802" s="74" t="s">
        <v>120</v>
      </c>
      <c r="C2802" s="75">
        <v>45534.666666666664</v>
      </c>
      <c r="D2802" s="74">
        <v>0.33989999999999998</v>
      </c>
      <c r="E2802" s="76">
        <v>83752</v>
      </c>
      <c r="F2802" s="77">
        <v>-13.0654</v>
      </c>
      <c r="G2802" s="31">
        <f t="shared" si="179"/>
        <v>-1.30654</v>
      </c>
      <c r="H2802" s="32">
        <f t="shared" si="176"/>
        <v>569.47951999999907</v>
      </c>
      <c r="I2802" s="32">
        <f>MAX($H$19:H2802)</f>
        <v>585.50228999999911</v>
      </c>
      <c r="J2802" s="33">
        <f t="shared" si="177"/>
        <v>-16.022770000000037</v>
      </c>
      <c r="K2802" s="34">
        <f t="shared" si="178"/>
        <v>-2.2890187612500945E-3</v>
      </c>
      <c r="L2802" s="47"/>
    </row>
    <row r="2803" spans="1:12" x14ac:dyDescent="0.25">
      <c r="A2803" s="73" t="s">
        <v>110</v>
      </c>
      <c r="B2803" s="74" t="s">
        <v>120</v>
      </c>
      <c r="C2803" s="75">
        <v>45536.25</v>
      </c>
      <c r="D2803" s="74">
        <v>2464.09</v>
      </c>
      <c r="E2803" s="76"/>
      <c r="F2803" s="77">
        <v>2.2237</v>
      </c>
      <c r="G2803" s="31">
        <f t="shared" si="179"/>
        <v>0.22237000000000001</v>
      </c>
      <c r="H2803" s="32">
        <f t="shared" si="176"/>
        <v>569.70188999999903</v>
      </c>
      <c r="I2803" s="32">
        <f>MAX($H$19:H2803)</f>
        <v>585.50228999999911</v>
      </c>
      <c r="J2803" s="33">
        <f t="shared" si="177"/>
        <v>-15.800400000000081</v>
      </c>
      <c r="K2803" s="34">
        <f t="shared" si="178"/>
        <v>3.9047936262925909E-4</v>
      </c>
      <c r="L2803" s="47"/>
    </row>
    <row r="2804" spans="1:12" x14ac:dyDescent="0.25">
      <c r="A2804" s="73" t="s">
        <v>111</v>
      </c>
      <c r="B2804" s="74" t="s">
        <v>120</v>
      </c>
      <c r="C2804" s="75">
        <v>45536.25</v>
      </c>
      <c r="D2804" s="74">
        <v>10.8</v>
      </c>
      <c r="E2804" s="76"/>
      <c r="F2804" s="77">
        <v>17.456800000000001</v>
      </c>
      <c r="G2804" s="31">
        <f t="shared" si="179"/>
        <v>1.7456800000000001</v>
      </c>
      <c r="H2804" s="32">
        <f t="shared" si="176"/>
        <v>571.44756999999902</v>
      </c>
      <c r="I2804" s="32">
        <f>MAX($H$19:H2804)</f>
        <v>585.50228999999911</v>
      </c>
      <c r="J2804" s="33">
        <f t="shared" si="177"/>
        <v>-14.054720000000088</v>
      </c>
      <c r="K2804" s="34">
        <f t="shared" si="178"/>
        <v>3.0641990673403452E-3</v>
      </c>
      <c r="L2804" s="47"/>
    </row>
    <row r="2805" spans="1:12" x14ac:dyDescent="0.25">
      <c r="A2805" s="73" t="s">
        <v>113</v>
      </c>
      <c r="B2805" s="74" t="s">
        <v>120</v>
      </c>
      <c r="C2805" s="75">
        <v>45536.25</v>
      </c>
      <c r="D2805" s="74">
        <v>0.5544</v>
      </c>
      <c r="E2805" s="76">
        <v>140056</v>
      </c>
      <c r="F2805" s="77">
        <v>-20.167999999999999</v>
      </c>
      <c r="G2805" s="31">
        <f t="shared" si="179"/>
        <v>-2.0167999999999999</v>
      </c>
      <c r="H2805" s="32">
        <f t="shared" si="176"/>
        <v>569.43076999999903</v>
      </c>
      <c r="I2805" s="32">
        <f>MAX($H$19:H2805)</f>
        <v>585.50228999999911</v>
      </c>
      <c r="J2805" s="33">
        <f t="shared" si="177"/>
        <v>-16.071520000000078</v>
      </c>
      <c r="K2805" s="34">
        <f t="shared" si="178"/>
        <v>-3.5292826601747151E-3</v>
      </c>
      <c r="L2805" s="47"/>
    </row>
    <row r="2806" spans="1:12" x14ac:dyDescent="0.25">
      <c r="A2806" s="73" t="s">
        <v>110</v>
      </c>
      <c r="B2806" s="74" t="s">
        <v>119</v>
      </c>
      <c r="C2806" s="75">
        <v>45537.416666666664</v>
      </c>
      <c r="D2806" s="74">
        <v>2516.25</v>
      </c>
      <c r="E2806" s="76"/>
      <c r="F2806" s="77">
        <v>6.6662999999999997</v>
      </c>
      <c r="G2806" s="31">
        <f t="shared" si="179"/>
        <v>0.66663000000000006</v>
      </c>
      <c r="H2806" s="32">
        <f t="shared" si="176"/>
        <v>570.09739999999908</v>
      </c>
      <c r="I2806" s="32">
        <f>MAX($H$19:H2806)</f>
        <v>585.50228999999911</v>
      </c>
      <c r="J2806" s="33">
        <f t="shared" si="177"/>
        <v>-15.404890000000023</v>
      </c>
      <c r="K2806" s="34">
        <f t="shared" si="178"/>
        <v>1.1706954297536765E-3</v>
      </c>
      <c r="L2806" s="47"/>
    </row>
    <row r="2807" spans="1:12" x14ac:dyDescent="0.25">
      <c r="A2807" s="73" t="s">
        <v>108</v>
      </c>
      <c r="B2807" s="74" t="s">
        <v>120</v>
      </c>
      <c r="C2807" s="75">
        <v>45538.583333333336</v>
      </c>
      <c r="D2807" s="74">
        <v>0.32419999999999999</v>
      </c>
      <c r="E2807" s="76">
        <v>139178</v>
      </c>
      <c r="F2807" s="77">
        <v>12.386799999999999</v>
      </c>
      <c r="G2807" s="31">
        <f t="shared" si="179"/>
        <v>1.23868</v>
      </c>
      <c r="H2807" s="32">
        <f t="shared" si="176"/>
        <v>571.33607999999913</v>
      </c>
      <c r="I2807" s="32">
        <f>MAX($H$19:H2807)</f>
        <v>585.50228999999911</v>
      </c>
      <c r="J2807" s="33">
        <f t="shared" si="177"/>
        <v>-14.166209999999978</v>
      </c>
      <c r="K2807" s="34">
        <f t="shared" si="178"/>
        <v>2.172751533334516E-3</v>
      </c>
      <c r="L2807" s="47"/>
    </row>
    <row r="2808" spans="1:12" x14ac:dyDescent="0.25">
      <c r="A2808" s="73" t="s">
        <v>110</v>
      </c>
      <c r="B2808" s="74" t="s">
        <v>120</v>
      </c>
      <c r="C2808" s="75">
        <v>45538.583333333336</v>
      </c>
      <c r="D2808" s="74">
        <v>2464.79</v>
      </c>
      <c r="E2808" s="76"/>
      <c r="F2808" s="77">
        <v>6.6667999999999994</v>
      </c>
      <c r="G2808" s="31">
        <f t="shared" si="179"/>
        <v>0.66667999999999994</v>
      </c>
      <c r="H2808" s="32">
        <f t="shared" si="176"/>
        <v>572.00275999999917</v>
      </c>
      <c r="I2808" s="32">
        <f>MAX($H$19:H2808)</f>
        <v>585.50228999999911</v>
      </c>
      <c r="J2808" s="33">
        <f t="shared" si="177"/>
        <v>-13.499529999999936</v>
      </c>
      <c r="K2808" s="34">
        <f t="shared" si="178"/>
        <v>1.1668788710141875E-3</v>
      </c>
      <c r="L2808" s="47"/>
    </row>
    <row r="2809" spans="1:12" x14ac:dyDescent="0.25">
      <c r="A2809" s="73" t="s">
        <v>111</v>
      </c>
      <c r="B2809" s="74" t="s">
        <v>120</v>
      </c>
      <c r="C2809" s="75">
        <v>45538.583333333336</v>
      </c>
      <c r="D2809" s="74">
        <v>10.46</v>
      </c>
      <c r="E2809" s="76"/>
      <c r="F2809" s="77">
        <v>6.6678999999999995</v>
      </c>
      <c r="G2809" s="31">
        <f t="shared" si="179"/>
        <v>0.66678999999999999</v>
      </c>
      <c r="H2809" s="32">
        <f t="shared" si="176"/>
        <v>572.66954999999916</v>
      </c>
      <c r="I2809" s="32">
        <f>MAX($H$19:H2809)</f>
        <v>585.50228999999911</v>
      </c>
      <c r="J2809" s="33">
        <f t="shared" si="177"/>
        <v>-12.832739999999944</v>
      </c>
      <c r="K2809" s="34">
        <f t="shared" si="178"/>
        <v>1.1657111584566504E-3</v>
      </c>
      <c r="L2809" s="47"/>
    </row>
    <row r="2810" spans="1:12" x14ac:dyDescent="0.25">
      <c r="A2810" s="73" t="s">
        <v>109</v>
      </c>
      <c r="B2810" s="74" t="s">
        <v>120</v>
      </c>
      <c r="C2810" s="75">
        <v>45538.666666666664</v>
      </c>
      <c r="D2810" s="74"/>
      <c r="E2810" s="76"/>
      <c r="F2810" s="77">
        <v>14.387399999999998</v>
      </c>
      <c r="G2810" s="31">
        <f t="shared" si="179"/>
        <v>1.4387399999999999</v>
      </c>
      <c r="H2810" s="32">
        <f t="shared" si="176"/>
        <v>574.10828999999922</v>
      </c>
      <c r="I2810" s="32">
        <f>MAX($H$19:H2810)</f>
        <v>585.50228999999911</v>
      </c>
      <c r="J2810" s="33">
        <f t="shared" si="177"/>
        <v>-11.393999999999892</v>
      </c>
      <c r="K2810" s="34">
        <f t="shared" si="178"/>
        <v>2.5123389221586301E-3</v>
      </c>
      <c r="L2810" s="47"/>
    </row>
    <row r="2811" spans="1:12" x14ac:dyDescent="0.25">
      <c r="A2811" s="73" t="s">
        <v>111</v>
      </c>
      <c r="B2811" s="74" t="s">
        <v>120</v>
      </c>
      <c r="C2811" s="75">
        <v>45540.666666666664</v>
      </c>
      <c r="D2811" s="74">
        <v>10</v>
      </c>
      <c r="E2811" s="76"/>
      <c r="F2811" s="77">
        <v>10.0602</v>
      </c>
      <c r="G2811" s="31">
        <f t="shared" si="179"/>
        <v>1.0060200000000001</v>
      </c>
      <c r="H2811" s="32">
        <f t="shared" si="176"/>
        <v>575.11430999999925</v>
      </c>
      <c r="I2811" s="32">
        <f>MAX($H$19:H2811)</f>
        <v>585.50228999999911</v>
      </c>
      <c r="J2811" s="33">
        <f t="shared" si="177"/>
        <v>-10.387979999999857</v>
      </c>
      <c r="K2811" s="34">
        <f t="shared" si="178"/>
        <v>1.7523174939697572E-3</v>
      </c>
      <c r="L2811" s="47"/>
    </row>
    <row r="2812" spans="1:12" x14ac:dyDescent="0.25">
      <c r="A2812" s="73" t="s">
        <v>113</v>
      </c>
      <c r="B2812" s="74" t="s">
        <v>120</v>
      </c>
      <c r="C2812" s="75">
        <v>45540.666666666664</v>
      </c>
      <c r="D2812" s="74">
        <v>0.54610000000000003</v>
      </c>
      <c r="E2812" s="76"/>
      <c r="F2812" s="77">
        <v>6.1372</v>
      </c>
      <c r="G2812" s="31">
        <f t="shared" si="179"/>
        <v>0.61372000000000004</v>
      </c>
      <c r="H2812" s="32">
        <f t="shared" si="176"/>
        <v>575.72802999999919</v>
      </c>
      <c r="I2812" s="32">
        <f>MAX($H$19:H2812)</f>
        <v>585.50228999999911</v>
      </c>
      <c r="J2812" s="33">
        <f t="shared" si="177"/>
        <v>-9.7742599999999129</v>
      </c>
      <c r="K2812" s="34">
        <f t="shared" si="178"/>
        <v>1.0671269855899723E-3</v>
      </c>
      <c r="L2812" s="47"/>
    </row>
    <row r="2813" spans="1:12" x14ac:dyDescent="0.25">
      <c r="A2813" s="73" t="s">
        <v>108</v>
      </c>
      <c r="B2813" s="74" t="s">
        <v>120</v>
      </c>
      <c r="C2813" s="75">
        <v>45541.333333333336</v>
      </c>
      <c r="D2813" s="74">
        <v>0.31979999999999997</v>
      </c>
      <c r="E2813" s="76">
        <v>115340</v>
      </c>
      <c r="F2813" s="77">
        <v>6.7819999999999991</v>
      </c>
      <c r="G2813" s="31">
        <f t="shared" si="179"/>
        <v>0.67819999999999991</v>
      </c>
      <c r="H2813" s="32">
        <f t="shared" si="176"/>
        <v>576.40622999999914</v>
      </c>
      <c r="I2813" s="32">
        <f>MAX($H$19:H2813)</f>
        <v>585.50228999999911</v>
      </c>
      <c r="J2813" s="33">
        <f t="shared" si="177"/>
        <v>-9.0960599999999658</v>
      </c>
      <c r="K2813" s="34">
        <f t="shared" si="178"/>
        <v>1.1779867657302212E-3</v>
      </c>
      <c r="L2813" s="47"/>
    </row>
    <row r="2814" spans="1:12" x14ac:dyDescent="0.25">
      <c r="A2814" s="73" t="s">
        <v>112</v>
      </c>
      <c r="B2814" s="74" t="s">
        <v>119</v>
      </c>
      <c r="C2814" s="75">
        <v>45543.5</v>
      </c>
      <c r="D2814" s="74"/>
      <c r="E2814" s="76"/>
      <c r="F2814" s="77">
        <v>-19.664000000000001</v>
      </c>
      <c r="G2814" s="31">
        <f t="shared" si="179"/>
        <v>-1.9664000000000001</v>
      </c>
      <c r="H2814" s="32">
        <f t="shared" si="176"/>
        <v>574.43982999999912</v>
      </c>
      <c r="I2814" s="32">
        <f>MAX($H$19:H2814)</f>
        <v>585.50228999999911</v>
      </c>
      <c r="J2814" s="33">
        <f t="shared" si="177"/>
        <v>-11.062459999999987</v>
      </c>
      <c r="K2814" s="34">
        <f t="shared" si="178"/>
        <v>-3.4114829050339024E-3</v>
      </c>
      <c r="L2814" s="47"/>
    </row>
    <row r="2815" spans="1:12" x14ac:dyDescent="0.25">
      <c r="A2815" s="73" t="s">
        <v>110</v>
      </c>
      <c r="B2815" s="74" t="s">
        <v>119</v>
      </c>
      <c r="C2815" s="75">
        <v>45546</v>
      </c>
      <c r="D2815" s="74">
        <v>2388.7199999999998</v>
      </c>
      <c r="E2815" s="76"/>
      <c r="F2815" s="77">
        <v>-19.9908</v>
      </c>
      <c r="G2815" s="31">
        <f t="shared" si="179"/>
        <v>-1.9990800000000002</v>
      </c>
      <c r="H2815" s="32">
        <f t="shared" si="176"/>
        <v>572.44074999999907</v>
      </c>
      <c r="I2815" s="32">
        <f>MAX($H$19:H2815)</f>
        <v>585.50228999999911</v>
      </c>
      <c r="J2815" s="33">
        <f t="shared" si="177"/>
        <v>-13.061540000000036</v>
      </c>
      <c r="K2815" s="34">
        <f t="shared" si="178"/>
        <v>-3.4800511656721822E-3</v>
      </c>
      <c r="L2815" s="47"/>
    </row>
    <row r="2816" spans="1:12" x14ac:dyDescent="0.25">
      <c r="A2816" s="73" t="s">
        <v>112</v>
      </c>
      <c r="B2816" s="74" t="s">
        <v>120</v>
      </c>
      <c r="C2816" s="75">
        <v>45546.166666666664</v>
      </c>
      <c r="D2816" s="74"/>
      <c r="E2816" s="76"/>
      <c r="F2816" s="77">
        <v>-18.59</v>
      </c>
      <c r="G2816" s="31">
        <f t="shared" si="179"/>
        <v>-1.859</v>
      </c>
      <c r="H2816" s="32">
        <f t="shared" si="176"/>
        <v>570.58174999999903</v>
      </c>
      <c r="I2816" s="32">
        <f>MAX($H$19:H2816)</f>
        <v>585.50228999999911</v>
      </c>
      <c r="J2816" s="33">
        <f t="shared" si="177"/>
        <v>-14.920540000000074</v>
      </c>
      <c r="K2816" s="34">
        <f t="shared" si="178"/>
        <v>-3.247497666789112E-3</v>
      </c>
      <c r="L2816" s="47"/>
    </row>
    <row r="2817" spans="1:12" x14ac:dyDescent="0.25">
      <c r="A2817" s="73" t="s">
        <v>108</v>
      </c>
      <c r="B2817" s="74" t="s">
        <v>119</v>
      </c>
      <c r="C2817" s="75">
        <v>45546.75</v>
      </c>
      <c r="D2817" s="74">
        <v>0.34510000000000002</v>
      </c>
      <c r="E2817" s="76">
        <v>133868</v>
      </c>
      <c r="F2817" s="77">
        <v>21.927599999999998</v>
      </c>
      <c r="G2817" s="31">
        <f t="shared" si="179"/>
        <v>2.1927599999999998</v>
      </c>
      <c r="H2817" s="32">
        <f t="shared" si="176"/>
        <v>572.77450999999905</v>
      </c>
      <c r="I2817" s="32">
        <f>MAX($H$19:H2817)</f>
        <v>585.50228999999911</v>
      </c>
      <c r="J2817" s="33">
        <f t="shared" si="177"/>
        <v>-12.727780000000052</v>
      </c>
      <c r="K2817" s="34">
        <f t="shared" si="178"/>
        <v>3.8430251230432422E-3</v>
      </c>
      <c r="L2817" s="47"/>
    </row>
    <row r="2818" spans="1:12" x14ac:dyDescent="0.25">
      <c r="A2818" s="73" t="s">
        <v>109</v>
      </c>
      <c r="B2818" s="74" t="s">
        <v>119</v>
      </c>
      <c r="C2818" s="75">
        <v>45547.083333333336</v>
      </c>
      <c r="D2818" s="74"/>
      <c r="E2818" s="76"/>
      <c r="F2818" s="77">
        <v>-11.507</v>
      </c>
      <c r="G2818" s="31">
        <f t="shared" si="179"/>
        <v>-1.1507000000000001</v>
      </c>
      <c r="H2818" s="32">
        <f t="shared" si="176"/>
        <v>571.62380999999903</v>
      </c>
      <c r="I2818" s="32">
        <f>MAX($H$19:H2818)</f>
        <v>585.50228999999911</v>
      </c>
      <c r="J2818" s="33">
        <f t="shared" si="177"/>
        <v>-13.878480000000081</v>
      </c>
      <c r="K2818" s="34">
        <f t="shared" si="178"/>
        <v>-2.008993032877826E-3</v>
      </c>
      <c r="L2818" s="47"/>
    </row>
    <row r="2819" spans="1:12" x14ac:dyDescent="0.25">
      <c r="A2819" s="73" t="s">
        <v>110</v>
      </c>
      <c r="B2819" s="74" t="s">
        <v>119</v>
      </c>
      <c r="C2819" s="75">
        <v>45547.083333333336</v>
      </c>
      <c r="D2819" s="74">
        <v>2372.5500000000002</v>
      </c>
      <c r="E2819" s="76"/>
      <c r="F2819" s="77">
        <v>-20.001199999999997</v>
      </c>
      <c r="G2819" s="31">
        <f t="shared" si="179"/>
        <v>-2.0001199999999999</v>
      </c>
      <c r="H2819" s="32">
        <f t="shared" si="176"/>
        <v>569.62368999999899</v>
      </c>
      <c r="I2819" s="32">
        <f>MAX($H$19:H2819)</f>
        <v>585.50228999999911</v>
      </c>
      <c r="J2819" s="33">
        <f t="shared" si="177"/>
        <v>-15.87860000000012</v>
      </c>
      <c r="K2819" s="34">
        <f t="shared" si="178"/>
        <v>-3.4990145004631934E-3</v>
      </c>
      <c r="L2819" s="47"/>
    </row>
    <row r="2820" spans="1:12" x14ac:dyDescent="0.25">
      <c r="A2820" s="73" t="s">
        <v>112</v>
      </c>
      <c r="B2820" s="74" t="s">
        <v>119</v>
      </c>
      <c r="C2820" s="75">
        <v>45548.5</v>
      </c>
      <c r="D2820" s="74"/>
      <c r="E2820" s="76"/>
      <c r="F2820" s="77">
        <v>9.0549999999999997</v>
      </c>
      <c r="G2820" s="31">
        <f t="shared" si="179"/>
        <v>0.90549999999999997</v>
      </c>
      <c r="H2820" s="32">
        <f t="shared" si="176"/>
        <v>570.52918999999895</v>
      </c>
      <c r="I2820" s="32">
        <f>MAX($H$19:H2820)</f>
        <v>585.50228999999911</v>
      </c>
      <c r="J2820" s="33">
        <f t="shared" si="177"/>
        <v>-14.973100000000159</v>
      </c>
      <c r="K2820" s="34">
        <f t="shared" si="178"/>
        <v>1.5896459643383043E-3</v>
      </c>
      <c r="L2820" s="47"/>
    </row>
    <row r="2821" spans="1:12" x14ac:dyDescent="0.25">
      <c r="A2821" s="73" t="s">
        <v>112</v>
      </c>
      <c r="B2821" s="74" t="s">
        <v>120</v>
      </c>
      <c r="C2821" s="75">
        <v>45553.416666666664</v>
      </c>
      <c r="D2821" s="74"/>
      <c r="E2821" s="76"/>
      <c r="F2821" s="77">
        <v>-6.6048</v>
      </c>
      <c r="G2821" s="31">
        <f t="shared" si="179"/>
        <v>-0.66048000000000007</v>
      </c>
      <c r="H2821" s="32">
        <f t="shared" si="176"/>
        <v>569.86870999999894</v>
      </c>
      <c r="I2821" s="32">
        <f>MAX($H$19:H2821)</f>
        <v>585.50228999999911</v>
      </c>
      <c r="J2821" s="33">
        <f t="shared" si="177"/>
        <v>-15.633580000000165</v>
      </c>
      <c r="K2821" s="34">
        <f t="shared" si="178"/>
        <v>-1.1576620645825653E-3</v>
      </c>
      <c r="L2821" s="47"/>
    </row>
    <row r="2822" spans="1:12" x14ac:dyDescent="0.25">
      <c r="A2822" s="73" t="s">
        <v>111</v>
      </c>
      <c r="B2822" s="74" t="s">
        <v>120</v>
      </c>
      <c r="C2822" s="75">
        <v>45553.666666666664</v>
      </c>
      <c r="D2822" s="74">
        <v>10.32</v>
      </c>
      <c r="E2822" s="76"/>
      <c r="F2822" s="77">
        <v>-20.089000000000002</v>
      </c>
      <c r="G2822" s="31">
        <f t="shared" si="179"/>
        <v>-2.0089000000000001</v>
      </c>
      <c r="H2822" s="32">
        <f t="shared" si="176"/>
        <v>567.8598099999989</v>
      </c>
      <c r="I2822" s="32">
        <f>MAX($H$19:H2822)</f>
        <v>585.50228999999911</v>
      </c>
      <c r="J2822" s="33">
        <f t="shared" si="177"/>
        <v>-17.642480000000205</v>
      </c>
      <c r="K2822" s="34">
        <f t="shared" si="178"/>
        <v>-3.5251979355035434E-3</v>
      </c>
      <c r="L2822" s="47"/>
    </row>
    <row r="2823" spans="1:12" x14ac:dyDescent="0.25">
      <c r="A2823" s="73" t="s">
        <v>108</v>
      </c>
      <c r="B2823" s="74" t="s">
        <v>119</v>
      </c>
      <c r="C2823" s="75">
        <v>45553.916666666664</v>
      </c>
      <c r="D2823" s="74">
        <v>0.33589999999999998</v>
      </c>
      <c r="E2823" s="76">
        <v>148478</v>
      </c>
      <c r="F2823" s="77">
        <v>28.641399999999997</v>
      </c>
      <c r="G2823" s="31">
        <f t="shared" si="179"/>
        <v>2.8641399999999999</v>
      </c>
      <c r="H2823" s="32">
        <f t="shared" si="176"/>
        <v>570.72394999999892</v>
      </c>
      <c r="I2823" s="32">
        <f>MAX($H$19:H2823)</f>
        <v>585.50228999999911</v>
      </c>
      <c r="J2823" s="33">
        <f t="shared" si="177"/>
        <v>-14.778340000000185</v>
      </c>
      <c r="K2823" s="34">
        <f t="shared" si="178"/>
        <v>5.0437448637190574E-3</v>
      </c>
      <c r="L2823" s="47"/>
    </row>
    <row r="2824" spans="1:12" x14ac:dyDescent="0.25">
      <c r="A2824" s="73" t="s">
        <v>111</v>
      </c>
      <c r="B2824" s="74" t="s">
        <v>119</v>
      </c>
      <c r="C2824" s="75">
        <v>45553.916666666664</v>
      </c>
      <c r="D2824" s="74">
        <v>10.65</v>
      </c>
      <c r="E2824" s="76"/>
      <c r="F2824" s="77">
        <v>31.639300000000002</v>
      </c>
      <c r="G2824" s="31">
        <f t="shared" si="179"/>
        <v>3.1639300000000006</v>
      </c>
      <c r="H2824" s="32">
        <f t="shared" si="176"/>
        <v>573.88787999999897</v>
      </c>
      <c r="I2824" s="32">
        <f>MAX($H$19:H2824)</f>
        <v>585.50228999999911</v>
      </c>
      <c r="J2824" s="33">
        <f t="shared" si="177"/>
        <v>-11.614410000000134</v>
      </c>
      <c r="K2824" s="34">
        <f t="shared" si="178"/>
        <v>5.5437133836770958E-3</v>
      </c>
      <c r="L2824" s="47"/>
    </row>
    <row r="2825" spans="1:12" x14ac:dyDescent="0.25">
      <c r="A2825" s="73" t="s">
        <v>109</v>
      </c>
      <c r="B2825" s="74" t="s">
        <v>119</v>
      </c>
      <c r="C2825" s="75">
        <v>45554</v>
      </c>
      <c r="D2825" s="74"/>
      <c r="E2825" s="76"/>
      <c r="F2825" s="77">
        <v>16.657599999999999</v>
      </c>
      <c r="G2825" s="31">
        <f t="shared" si="179"/>
        <v>1.6657599999999999</v>
      </c>
      <c r="H2825" s="32">
        <f t="shared" si="176"/>
        <v>575.55363999999895</v>
      </c>
      <c r="I2825" s="32">
        <f>MAX($H$19:H2825)</f>
        <v>585.50228999999911</v>
      </c>
      <c r="J2825" s="33">
        <f t="shared" si="177"/>
        <v>-9.948650000000157</v>
      </c>
      <c r="K2825" s="34">
        <f t="shared" si="178"/>
        <v>2.9025878713451192E-3</v>
      </c>
      <c r="L2825" s="47"/>
    </row>
    <row r="2826" spans="1:12" x14ac:dyDescent="0.25">
      <c r="A2826" s="73" t="s">
        <v>110</v>
      </c>
      <c r="B2826" s="74" t="s">
        <v>119</v>
      </c>
      <c r="C2826" s="75">
        <v>45554</v>
      </c>
      <c r="D2826" s="74">
        <v>2374.7399999999998</v>
      </c>
      <c r="E2826" s="76"/>
      <c r="F2826" s="77">
        <v>25.48</v>
      </c>
      <c r="G2826" s="31">
        <f t="shared" si="179"/>
        <v>2.548</v>
      </c>
      <c r="H2826" s="32">
        <f t="shared" si="176"/>
        <v>578.10163999999895</v>
      </c>
      <c r="I2826" s="32">
        <f>MAX($H$19:H2826)</f>
        <v>585.50228999999911</v>
      </c>
      <c r="J2826" s="33">
        <f t="shared" si="177"/>
        <v>-7.4006500000001552</v>
      </c>
      <c r="K2826" s="34">
        <f t="shared" si="178"/>
        <v>4.4270417610425827E-3</v>
      </c>
      <c r="L2826" s="47"/>
    </row>
    <row r="2827" spans="1:12" x14ac:dyDescent="0.25">
      <c r="A2827" s="73" t="s">
        <v>112</v>
      </c>
      <c r="B2827" s="74" t="s">
        <v>119</v>
      </c>
      <c r="C2827" s="75">
        <v>45556.666666666664</v>
      </c>
      <c r="D2827" s="74"/>
      <c r="E2827" s="76"/>
      <c r="F2827" s="77">
        <v>-9.1953999999999994</v>
      </c>
      <c r="G2827" s="31">
        <f t="shared" si="179"/>
        <v>-0.91954000000000002</v>
      </c>
      <c r="H2827" s="32">
        <f t="shared" si="176"/>
        <v>577.18209999999897</v>
      </c>
      <c r="I2827" s="32">
        <f>MAX($H$19:H2827)</f>
        <v>585.50228999999911</v>
      </c>
      <c r="J2827" s="33">
        <f t="shared" si="177"/>
        <v>-8.3201900000001388</v>
      </c>
      <c r="K2827" s="34">
        <f t="shared" si="178"/>
        <v>-1.5906199470390181E-3</v>
      </c>
      <c r="L2827" s="47"/>
    </row>
    <row r="2828" spans="1:12" x14ac:dyDescent="0.25">
      <c r="A2828" s="73" t="s">
        <v>113</v>
      </c>
      <c r="B2828" s="74" t="s">
        <v>119</v>
      </c>
      <c r="C2828" s="75">
        <v>45556.75</v>
      </c>
      <c r="D2828" s="74">
        <v>0.60350000000000004</v>
      </c>
      <c r="E2828" s="76"/>
      <c r="F2828" s="77">
        <v>-20.097200000000001</v>
      </c>
      <c r="G2828" s="31">
        <f t="shared" si="179"/>
        <v>-2.0097200000000002</v>
      </c>
      <c r="H2828" s="32">
        <f t="shared" si="176"/>
        <v>575.17237999999895</v>
      </c>
      <c r="I2828" s="32">
        <f>MAX($H$19:H2828)</f>
        <v>585.50228999999911</v>
      </c>
      <c r="J2828" s="33">
        <f t="shared" si="177"/>
        <v>-10.329910000000154</v>
      </c>
      <c r="K2828" s="34">
        <f t="shared" si="178"/>
        <v>-3.4819513633566057E-3</v>
      </c>
      <c r="L2828" s="47"/>
    </row>
    <row r="2829" spans="1:12" x14ac:dyDescent="0.25">
      <c r="A2829" s="73" t="s">
        <v>109</v>
      </c>
      <c r="B2829" s="74" t="s">
        <v>119</v>
      </c>
      <c r="C2829" s="75">
        <v>45558</v>
      </c>
      <c r="D2829" s="74"/>
      <c r="E2829" s="76"/>
      <c r="F2829" s="77">
        <v>-20.006399999999999</v>
      </c>
      <c r="G2829" s="31">
        <f t="shared" si="179"/>
        <v>-2.0006400000000002</v>
      </c>
      <c r="H2829" s="32">
        <f t="shared" si="176"/>
        <v>573.17173999999898</v>
      </c>
      <c r="I2829" s="32">
        <f>MAX($H$19:H2829)</f>
        <v>585.50228999999911</v>
      </c>
      <c r="J2829" s="33">
        <f t="shared" si="177"/>
        <v>-12.33055000000013</v>
      </c>
      <c r="K2829" s="34">
        <f t="shared" si="178"/>
        <v>-3.4783311396141547E-3</v>
      </c>
      <c r="L2829" s="47"/>
    </row>
    <row r="2830" spans="1:12" x14ac:dyDescent="0.25">
      <c r="A2830" s="73" t="s">
        <v>108</v>
      </c>
      <c r="B2830" s="74" t="s">
        <v>119</v>
      </c>
      <c r="C2830" s="75">
        <v>45558.166666666664</v>
      </c>
      <c r="D2830" s="74">
        <v>0.35699999999999998</v>
      </c>
      <c r="E2830" s="76">
        <v>136332</v>
      </c>
      <c r="F2830" s="77">
        <v>19.6999</v>
      </c>
      <c r="G2830" s="31">
        <f t="shared" si="179"/>
        <v>1.9699900000000001</v>
      </c>
      <c r="H2830" s="32">
        <f t="shared" si="176"/>
        <v>575.14172999999903</v>
      </c>
      <c r="I2830" s="32">
        <f>MAX($H$19:H2830)</f>
        <v>585.50228999999911</v>
      </c>
      <c r="J2830" s="33">
        <f t="shared" si="177"/>
        <v>-10.360560000000078</v>
      </c>
      <c r="K2830" s="34">
        <f t="shared" si="178"/>
        <v>3.4369977835964072E-3</v>
      </c>
      <c r="L2830" s="47"/>
    </row>
    <row r="2831" spans="1:12" x14ac:dyDescent="0.25">
      <c r="A2831" s="73" t="s">
        <v>110</v>
      </c>
      <c r="B2831" s="74" t="s">
        <v>119</v>
      </c>
      <c r="C2831" s="75">
        <v>45558.166666666664</v>
      </c>
      <c r="D2831" s="74">
        <v>2676.49</v>
      </c>
      <c r="E2831" s="76"/>
      <c r="F2831" s="77">
        <v>-11.173</v>
      </c>
      <c r="G2831" s="31">
        <f t="shared" si="179"/>
        <v>-1.1173</v>
      </c>
      <c r="H2831" s="32">
        <f t="shared" si="176"/>
        <v>574.02442999999903</v>
      </c>
      <c r="I2831" s="32">
        <f>MAX($H$19:H2831)</f>
        <v>585.50228999999911</v>
      </c>
      <c r="J2831" s="33">
        <f t="shared" si="177"/>
        <v>-11.477860000000078</v>
      </c>
      <c r="K2831" s="34">
        <f t="shared" si="178"/>
        <v>-1.9426515965029756E-3</v>
      </c>
      <c r="L2831" s="47"/>
    </row>
    <row r="2832" spans="1:12" x14ac:dyDescent="0.25">
      <c r="A2832" s="73" t="s">
        <v>111</v>
      </c>
      <c r="B2832" s="74" t="s">
        <v>119</v>
      </c>
      <c r="C2832" s="75">
        <v>45558.166666666664</v>
      </c>
      <c r="D2832" s="74">
        <v>11.42</v>
      </c>
      <c r="E2832" s="76"/>
      <c r="F2832" s="77">
        <v>6.6807000000000007</v>
      </c>
      <c r="G2832" s="31">
        <f t="shared" si="179"/>
        <v>0.66807000000000016</v>
      </c>
      <c r="H2832" s="32">
        <f t="shared" si="176"/>
        <v>574.69249999999897</v>
      </c>
      <c r="I2832" s="32">
        <f>MAX($H$19:H2832)</f>
        <v>585.50228999999911</v>
      </c>
      <c r="J2832" s="33">
        <f t="shared" si="177"/>
        <v>-10.809790000000135</v>
      </c>
      <c r="K2832" s="34">
        <f t="shared" si="178"/>
        <v>1.1638354834477838E-3</v>
      </c>
      <c r="L2832" s="47"/>
    </row>
    <row r="2833" spans="1:12" x14ac:dyDescent="0.25">
      <c r="A2833" s="73" t="s">
        <v>112</v>
      </c>
      <c r="B2833" s="74" t="s">
        <v>119</v>
      </c>
      <c r="C2833" s="75">
        <v>45558.166666666664</v>
      </c>
      <c r="D2833" s="74"/>
      <c r="E2833" s="76"/>
      <c r="F2833" s="77">
        <v>-5.9982000000000006</v>
      </c>
      <c r="G2833" s="31">
        <f t="shared" si="179"/>
        <v>-0.59982000000000013</v>
      </c>
      <c r="H2833" s="32">
        <f t="shared" si="176"/>
        <v>574.09267999999895</v>
      </c>
      <c r="I2833" s="32">
        <f>MAX($H$19:H2833)</f>
        <v>585.50228999999911</v>
      </c>
      <c r="J2833" s="33">
        <f t="shared" si="177"/>
        <v>-11.409610000000157</v>
      </c>
      <c r="K2833" s="34">
        <f t="shared" si="178"/>
        <v>-1.04372338250458E-3</v>
      </c>
      <c r="L2833" s="47"/>
    </row>
    <row r="2834" spans="1:12" x14ac:dyDescent="0.25">
      <c r="A2834" s="73" t="s">
        <v>109</v>
      </c>
      <c r="B2834" s="74" t="s">
        <v>119</v>
      </c>
      <c r="C2834" s="75">
        <v>45559.833333333336</v>
      </c>
      <c r="D2834" s="74"/>
      <c r="E2834" s="76"/>
      <c r="F2834" s="77">
        <v>-17.154</v>
      </c>
      <c r="G2834" s="31">
        <f t="shared" si="179"/>
        <v>-1.7154</v>
      </c>
      <c r="H2834" s="32">
        <f t="shared" si="176"/>
        <v>572.3772799999989</v>
      </c>
      <c r="I2834" s="32">
        <f>MAX($H$19:H2834)</f>
        <v>585.50228999999911</v>
      </c>
      <c r="J2834" s="33">
        <f t="shared" si="177"/>
        <v>-13.125010000000202</v>
      </c>
      <c r="K2834" s="34">
        <f t="shared" si="178"/>
        <v>-2.9880192863633859E-3</v>
      </c>
      <c r="L2834" s="47"/>
    </row>
    <row r="2835" spans="1:12" x14ac:dyDescent="0.25">
      <c r="A2835" s="73" t="s">
        <v>113</v>
      </c>
      <c r="B2835" s="74" t="s">
        <v>120</v>
      </c>
      <c r="C2835" s="75">
        <v>45560.416666666664</v>
      </c>
      <c r="D2835" s="74">
        <v>0.58630000000000004</v>
      </c>
      <c r="E2835" s="76"/>
      <c r="F2835" s="77">
        <v>6.8084999999999987</v>
      </c>
      <c r="G2835" s="31">
        <f t="shared" si="179"/>
        <v>0.68084999999999996</v>
      </c>
      <c r="H2835" s="32">
        <f t="shared" si="176"/>
        <v>573.05812999999887</v>
      </c>
      <c r="I2835" s="32">
        <f>MAX($H$19:H2835)</f>
        <v>585.50228999999911</v>
      </c>
      <c r="J2835" s="33">
        <f t="shared" si="177"/>
        <v>-12.444160000000238</v>
      </c>
      <c r="K2835" s="34">
        <f t="shared" si="178"/>
        <v>1.189512623561706E-3</v>
      </c>
      <c r="L2835" s="47"/>
    </row>
    <row r="2836" spans="1:12" x14ac:dyDescent="0.25">
      <c r="A2836" s="73" t="s">
        <v>108</v>
      </c>
      <c r="B2836" s="74" t="s">
        <v>119</v>
      </c>
      <c r="C2836" s="75">
        <v>45561.333333333336</v>
      </c>
      <c r="D2836" s="74">
        <v>0.39539999999999997</v>
      </c>
      <c r="E2836" s="76">
        <v>135501</v>
      </c>
      <c r="F2836" s="77">
        <v>6.8020999999999994</v>
      </c>
      <c r="G2836" s="31">
        <f t="shared" si="179"/>
        <v>0.68020999999999998</v>
      </c>
      <c r="H2836" s="32">
        <f t="shared" si="176"/>
        <v>573.73833999999886</v>
      </c>
      <c r="I2836" s="32">
        <f>MAX($H$19:H2836)</f>
        <v>585.50228999999911</v>
      </c>
      <c r="J2836" s="33">
        <f t="shared" si="177"/>
        <v>-11.76395000000025</v>
      </c>
      <c r="K2836" s="34">
        <f t="shared" si="178"/>
        <v>1.1869825492223374E-3</v>
      </c>
      <c r="L2836" s="47"/>
    </row>
    <row r="2837" spans="1:12" x14ac:dyDescent="0.25">
      <c r="A2837" s="73" t="s">
        <v>112</v>
      </c>
      <c r="B2837" s="74" t="s">
        <v>119</v>
      </c>
      <c r="C2837" s="75">
        <v>45561.5</v>
      </c>
      <c r="D2837" s="74"/>
      <c r="E2837" s="76"/>
      <c r="F2837" s="77">
        <v>12.078999999999999</v>
      </c>
      <c r="G2837" s="31">
        <f t="shared" si="179"/>
        <v>1.2079</v>
      </c>
      <c r="H2837" s="32">
        <f t="shared" si="176"/>
        <v>574.94623999999885</v>
      </c>
      <c r="I2837" s="32">
        <f>MAX($H$19:H2837)</f>
        <v>585.50228999999911</v>
      </c>
      <c r="J2837" s="33">
        <f t="shared" si="177"/>
        <v>-10.556050000000255</v>
      </c>
      <c r="K2837" s="34">
        <f t="shared" si="178"/>
        <v>2.1053151162950812E-3</v>
      </c>
      <c r="L2837" s="47"/>
    </row>
    <row r="2838" spans="1:12" x14ac:dyDescent="0.25">
      <c r="A2838" s="73" t="s">
        <v>111</v>
      </c>
      <c r="B2838" s="74" t="s">
        <v>119</v>
      </c>
      <c r="C2838" s="75">
        <v>45561.75</v>
      </c>
      <c r="D2838" s="74">
        <v>12.52</v>
      </c>
      <c r="E2838" s="76"/>
      <c r="F2838" s="77">
        <v>12.788800000000002</v>
      </c>
      <c r="G2838" s="31">
        <f t="shared" si="179"/>
        <v>1.2788800000000002</v>
      </c>
      <c r="H2838" s="32">
        <f t="shared" si="176"/>
        <v>576.22511999999881</v>
      </c>
      <c r="I2838" s="32">
        <f>MAX($H$19:H2838)</f>
        <v>585.50228999999911</v>
      </c>
      <c r="J2838" s="33">
        <f t="shared" si="177"/>
        <v>-9.2771700000002966</v>
      </c>
      <c r="K2838" s="34">
        <f t="shared" si="178"/>
        <v>2.2243470972171941E-3</v>
      </c>
      <c r="L2838" s="47"/>
    </row>
    <row r="2839" spans="1:12" x14ac:dyDescent="0.25">
      <c r="A2839" s="73" t="s">
        <v>113</v>
      </c>
      <c r="B2839" s="74" t="s">
        <v>119</v>
      </c>
      <c r="C2839" s="75">
        <v>45563.333333333336</v>
      </c>
      <c r="D2839" s="74">
        <v>0.60819999999999996</v>
      </c>
      <c r="E2839" s="76"/>
      <c r="F2839" s="77">
        <v>-20.244399999999999</v>
      </c>
      <c r="G2839" s="31">
        <f t="shared" si="179"/>
        <v>-2.0244399999999998</v>
      </c>
      <c r="H2839" s="32">
        <f t="shared" si="176"/>
        <v>574.20067999999878</v>
      </c>
      <c r="I2839" s="32">
        <f>MAX($H$19:H2839)</f>
        <v>585.50228999999911</v>
      </c>
      <c r="J2839" s="33">
        <f t="shared" si="177"/>
        <v>-11.301610000000323</v>
      </c>
      <c r="K2839" s="34">
        <f t="shared" si="178"/>
        <v>-3.5132796709731462E-3</v>
      </c>
      <c r="L2839" s="47"/>
    </row>
    <row r="2840" spans="1:12" x14ac:dyDescent="0.25">
      <c r="A2840" s="73" t="s">
        <v>111</v>
      </c>
      <c r="B2840" s="74" t="s">
        <v>120</v>
      </c>
      <c r="C2840" s="75">
        <v>45564.25</v>
      </c>
      <c r="D2840" s="74">
        <v>12.64</v>
      </c>
      <c r="E2840" s="76"/>
      <c r="F2840" s="77">
        <v>32.152299999999997</v>
      </c>
      <c r="G2840" s="31">
        <f t="shared" si="179"/>
        <v>3.21523</v>
      </c>
      <c r="H2840" s="32">
        <f t="shared" si="176"/>
        <v>577.4159099999988</v>
      </c>
      <c r="I2840" s="32">
        <f>MAX($H$19:H2840)</f>
        <v>585.50228999999911</v>
      </c>
      <c r="J2840" s="33">
        <f t="shared" si="177"/>
        <v>-8.0863800000003039</v>
      </c>
      <c r="K2840" s="34">
        <f t="shared" si="178"/>
        <v>5.5994883182652888E-3</v>
      </c>
      <c r="L2840" s="47"/>
    </row>
    <row r="2841" spans="1:12" x14ac:dyDescent="0.25">
      <c r="A2841" s="73" t="s">
        <v>113</v>
      </c>
      <c r="B2841" s="74" t="s">
        <v>119</v>
      </c>
      <c r="C2841" s="75">
        <v>45564.666666666664</v>
      </c>
      <c r="D2841" s="74">
        <v>0.65969999999999995</v>
      </c>
      <c r="E2841" s="76"/>
      <c r="F2841" s="77">
        <v>-20</v>
      </c>
      <c r="G2841" s="31">
        <f t="shared" si="179"/>
        <v>-2</v>
      </c>
      <c r="H2841" s="32">
        <f t="shared" ref="H2841:H2904" si="180">(H2840+G2841)</f>
        <v>575.4159099999988</v>
      </c>
      <c r="I2841" s="32">
        <f>MAX($H$19:H2841)</f>
        <v>585.50228999999911</v>
      </c>
      <c r="J2841" s="33">
        <f t="shared" ref="J2841:J2904" si="181">(H2841-I2841)</f>
        <v>-10.086380000000304</v>
      </c>
      <c r="K2841" s="34">
        <f t="shared" si="178"/>
        <v>-3.4637078150479006E-3</v>
      </c>
      <c r="L2841" s="47"/>
    </row>
    <row r="2842" spans="1:12" x14ac:dyDescent="0.25">
      <c r="A2842" s="73" t="s">
        <v>108</v>
      </c>
      <c r="B2842" s="74" t="s">
        <v>120</v>
      </c>
      <c r="C2842" s="75">
        <v>45565.083333333336</v>
      </c>
      <c r="D2842" s="74">
        <v>0.38850000000000001</v>
      </c>
      <c r="E2842" s="76">
        <v>147819</v>
      </c>
      <c r="F2842" s="77">
        <v>18.979899999999997</v>
      </c>
      <c r="G2842" s="31">
        <f t="shared" si="179"/>
        <v>1.8979899999999998</v>
      </c>
      <c r="H2842" s="32">
        <f t="shared" si="180"/>
        <v>577.31389999999885</v>
      </c>
      <c r="I2842" s="32">
        <f>MAX($H$19:H2842)</f>
        <v>585.50228999999911</v>
      </c>
      <c r="J2842" s="33">
        <f t="shared" si="181"/>
        <v>-8.1883900000002541</v>
      </c>
      <c r="K2842" s="34">
        <f t="shared" si="178"/>
        <v>3.2984663215169796E-3</v>
      </c>
      <c r="L2842" s="47"/>
    </row>
    <row r="2843" spans="1:12" x14ac:dyDescent="0.25">
      <c r="A2843" s="73" t="s">
        <v>112</v>
      </c>
      <c r="B2843" s="74" t="s">
        <v>120</v>
      </c>
      <c r="C2843" s="75">
        <v>45565.166666666664</v>
      </c>
      <c r="D2843" s="74"/>
      <c r="E2843" s="76"/>
      <c r="F2843" s="77">
        <v>-13.7842</v>
      </c>
      <c r="G2843" s="31">
        <f t="shared" si="179"/>
        <v>-1.3784200000000002</v>
      </c>
      <c r="H2843" s="32">
        <f t="shared" si="180"/>
        <v>575.93547999999885</v>
      </c>
      <c r="I2843" s="32">
        <f>MAX($H$19:H2843)</f>
        <v>585.50228999999911</v>
      </c>
      <c r="J2843" s="33">
        <f t="shared" si="181"/>
        <v>-9.5668100000002596</v>
      </c>
      <c r="K2843" s="34">
        <f t="shared" si="178"/>
        <v>-2.3876438796986976E-3</v>
      </c>
      <c r="L2843" s="47"/>
    </row>
    <row r="2844" spans="1:12" x14ac:dyDescent="0.25">
      <c r="A2844" s="73" t="s">
        <v>110</v>
      </c>
      <c r="B2844" s="74" t="s">
        <v>120</v>
      </c>
      <c r="C2844" s="75">
        <v>45566.666666666664</v>
      </c>
      <c r="D2844" s="74">
        <v>2524.09</v>
      </c>
      <c r="E2844" s="76"/>
      <c r="F2844" s="77">
        <v>12.759499999999997</v>
      </c>
      <c r="G2844" s="31">
        <f t="shared" si="179"/>
        <v>1.2759499999999999</v>
      </c>
      <c r="H2844" s="32">
        <f t="shared" si="180"/>
        <v>577.21142999999881</v>
      </c>
      <c r="I2844" s="32">
        <f>MAX($H$19:H2844)</f>
        <v>585.50228999999911</v>
      </c>
      <c r="J2844" s="33">
        <f t="shared" si="181"/>
        <v>-8.2908600000002934</v>
      </c>
      <c r="K2844" s="34">
        <f t="shared" ref="K2844:K2907" si="182">(H2844/H2843)-1</f>
        <v>2.2154391321749234E-3</v>
      </c>
      <c r="L2844" s="47"/>
    </row>
    <row r="2845" spans="1:12" x14ac:dyDescent="0.25">
      <c r="A2845" s="73" t="s">
        <v>111</v>
      </c>
      <c r="B2845" s="74" t="s">
        <v>120</v>
      </c>
      <c r="C2845" s="75">
        <v>45566.666666666664</v>
      </c>
      <c r="D2845" s="74">
        <v>11.43</v>
      </c>
      <c r="E2845" s="76"/>
      <c r="F2845" s="77">
        <v>19.445599999999999</v>
      </c>
      <c r="G2845" s="31">
        <f t="shared" si="179"/>
        <v>1.9445600000000001</v>
      </c>
      <c r="H2845" s="32">
        <f t="shared" si="180"/>
        <v>579.15598999999884</v>
      </c>
      <c r="I2845" s="32">
        <f>MAX($H$19:H2845)</f>
        <v>585.50228999999911</v>
      </c>
      <c r="J2845" s="33">
        <f t="shared" si="181"/>
        <v>-6.3463000000002694</v>
      </c>
      <c r="K2845" s="34">
        <f t="shared" si="182"/>
        <v>3.3688868565890928E-3</v>
      </c>
      <c r="L2845" s="47"/>
    </row>
    <row r="2846" spans="1:12" x14ac:dyDescent="0.25">
      <c r="A2846" s="73" t="s">
        <v>108</v>
      </c>
      <c r="B2846" s="74" t="s">
        <v>120</v>
      </c>
      <c r="C2846" s="75">
        <v>45566.75</v>
      </c>
      <c r="D2846" s="74">
        <v>0.35659999999999997</v>
      </c>
      <c r="E2846" s="76">
        <v>84925</v>
      </c>
      <c r="F2846" s="77">
        <v>6.7515000000000001</v>
      </c>
      <c r="G2846" s="31">
        <f t="shared" si="179"/>
        <v>0.67515000000000003</v>
      </c>
      <c r="H2846" s="32">
        <f t="shared" si="180"/>
        <v>579.83113999999887</v>
      </c>
      <c r="I2846" s="32">
        <f>MAX($H$19:H2846)</f>
        <v>585.50228999999911</v>
      </c>
      <c r="J2846" s="33">
        <f t="shared" si="181"/>
        <v>-5.6711500000002388</v>
      </c>
      <c r="K2846" s="34">
        <f t="shared" si="182"/>
        <v>1.1657481087263832E-3</v>
      </c>
      <c r="L2846" s="47"/>
    </row>
    <row r="2847" spans="1:12" x14ac:dyDescent="0.25">
      <c r="A2847" s="73" t="s">
        <v>109</v>
      </c>
      <c r="B2847" s="74" t="s">
        <v>120</v>
      </c>
      <c r="C2847" s="75">
        <v>45566.75</v>
      </c>
      <c r="D2847" s="74"/>
      <c r="E2847" s="76"/>
      <c r="F2847" s="77">
        <v>10.810899999999998</v>
      </c>
      <c r="G2847" s="31">
        <f t="shared" si="179"/>
        <v>1.0810899999999999</v>
      </c>
      <c r="H2847" s="32">
        <f t="shared" si="180"/>
        <v>580.91222999999889</v>
      </c>
      <c r="I2847" s="32">
        <f>MAX($H$19:H2847)</f>
        <v>585.50228999999911</v>
      </c>
      <c r="J2847" s="33">
        <f t="shared" si="181"/>
        <v>-4.5900600000002214</v>
      </c>
      <c r="K2847" s="34">
        <f t="shared" si="182"/>
        <v>1.8644910999434661E-3</v>
      </c>
      <c r="L2847" s="47"/>
    </row>
    <row r="2848" spans="1:12" x14ac:dyDescent="0.25">
      <c r="A2848" s="73" t="s">
        <v>112</v>
      </c>
      <c r="B2848" s="74" t="s">
        <v>120</v>
      </c>
      <c r="C2848" s="75">
        <v>45566.75</v>
      </c>
      <c r="D2848" s="74"/>
      <c r="E2848" s="76"/>
      <c r="F2848" s="77">
        <v>-5.0857999999999999</v>
      </c>
      <c r="G2848" s="31">
        <f t="shared" si="179"/>
        <v>-0.50858000000000003</v>
      </c>
      <c r="H2848" s="32">
        <f t="shared" si="180"/>
        <v>580.40364999999883</v>
      </c>
      <c r="I2848" s="32">
        <f>MAX($H$19:H2848)</f>
        <v>585.50228999999911</v>
      </c>
      <c r="J2848" s="33">
        <f t="shared" si="181"/>
        <v>-5.0986400000002732</v>
      </c>
      <c r="K2848" s="34">
        <f t="shared" si="182"/>
        <v>-8.7548509694834742E-4</v>
      </c>
      <c r="L2848" s="47"/>
    </row>
    <row r="2849" spans="1:12" x14ac:dyDescent="0.25">
      <c r="A2849" s="73" t="s">
        <v>112</v>
      </c>
      <c r="B2849" s="74" t="s">
        <v>120</v>
      </c>
      <c r="C2849" s="75">
        <v>45570.833333333336</v>
      </c>
      <c r="D2849" s="74"/>
      <c r="E2849" s="76"/>
      <c r="F2849" s="77">
        <v>-10.363399999999999</v>
      </c>
      <c r="G2849" s="31">
        <f t="shared" si="179"/>
        <v>-1.0363399999999998</v>
      </c>
      <c r="H2849" s="32">
        <f t="shared" si="180"/>
        <v>579.36730999999884</v>
      </c>
      <c r="I2849" s="32">
        <f>MAX($H$19:H2849)</f>
        <v>585.50228999999911</v>
      </c>
      <c r="J2849" s="33">
        <f t="shared" si="181"/>
        <v>-6.1349800000002688</v>
      </c>
      <c r="K2849" s="34">
        <f t="shared" si="182"/>
        <v>-1.7855504526892441E-3</v>
      </c>
      <c r="L2849" s="47"/>
    </row>
    <row r="2850" spans="1:12" x14ac:dyDescent="0.25">
      <c r="A2850" s="73" t="s">
        <v>109</v>
      </c>
      <c r="B2850" s="74" t="s">
        <v>119</v>
      </c>
      <c r="C2850" s="75">
        <v>45571.666666666664</v>
      </c>
      <c r="D2850" s="74"/>
      <c r="E2850" s="76"/>
      <c r="F2850" s="77">
        <v>18.899899999999999</v>
      </c>
      <c r="G2850" s="31">
        <f t="shared" si="179"/>
        <v>1.8899900000000001</v>
      </c>
      <c r="H2850" s="32">
        <f t="shared" si="180"/>
        <v>581.25729999999885</v>
      </c>
      <c r="I2850" s="32">
        <f>MAX($H$19:H2850)</f>
        <v>585.50228999999911</v>
      </c>
      <c r="J2850" s="33">
        <f t="shared" si="181"/>
        <v>-4.2449900000002572</v>
      </c>
      <c r="K2850" s="34">
        <f t="shared" si="182"/>
        <v>3.2621619607775543E-3</v>
      </c>
      <c r="L2850" s="47"/>
    </row>
    <row r="2851" spans="1:12" x14ac:dyDescent="0.25">
      <c r="A2851" s="73" t="s">
        <v>112</v>
      </c>
      <c r="B2851" s="74" t="s">
        <v>119</v>
      </c>
      <c r="C2851" s="75">
        <v>45571.666666666664</v>
      </c>
      <c r="D2851" s="74"/>
      <c r="E2851" s="76"/>
      <c r="F2851" s="77">
        <v>6.39</v>
      </c>
      <c r="G2851" s="31">
        <f t="shared" si="179"/>
        <v>0.63900000000000001</v>
      </c>
      <c r="H2851" s="32">
        <f t="shared" si="180"/>
        <v>581.89629999999886</v>
      </c>
      <c r="I2851" s="32">
        <f>MAX($H$19:H2851)</f>
        <v>585.50228999999911</v>
      </c>
      <c r="J2851" s="33">
        <f t="shared" si="181"/>
        <v>-3.6059900000002472</v>
      </c>
      <c r="K2851" s="34">
        <f t="shared" si="182"/>
        <v>1.0993410319319885E-3</v>
      </c>
      <c r="L2851" s="47"/>
    </row>
    <row r="2852" spans="1:12" x14ac:dyDescent="0.25">
      <c r="A2852" s="73" t="s">
        <v>108</v>
      </c>
      <c r="B2852" s="74" t="s">
        <v>119</v>
      </c>
      <c r="C2852" s="75">
        <v>45571.75</v>
      </c>
      <c r="D2852" s="74">
        <v>0.35260000000000002</v>
      </c>
      <c r="E2852" s="76">
        <v>183654</v>
      </c>
      <c r="F2852" s="77">
        <v>6.8502999999999998</v>
      </c>
      <c r="G2852" s="31">
        <f t="shared" si="179"/>
        <v>0.68503000000000003</v>
      </c>
      <c r="H2852" s="32">
        <f t="shared" si="180"/>
        <v>582.58132999999884</v>
      </c>
      <c r="I2852" s="32">
        <f>MAX($H$19:H2852)</f>
        <v>585.50228999999911</v>
      </c>
      <c r="J2852" s="33">
        <f t="shared" si="181"/>
        <v>-2.9209600000002638</v>
      </c>
      <c r="K2852" s="34">
        <f t="shared" si="182"/>
        <v>1.1772372500047368E-3</v>
      </c>
      <c r="L2852" s="47"/>
    </row>
    <row r="2853" spans="1:12" x14ac:dyDescent="0.25">
      <c r="A2853" s="73" t="s">
        <v>111</v>
      </c>
      <c r="B2853" s="74" t="s">
        <v>119</v>
      </c>
      <c r="C2853" s="75">
        <v>45572.083333333336</v>
      </c>
      <c r="D2853" s="74">
        <v>11.56</v>
      </c>
      <c r="E2853" s="76"/>
      <c r="F2853" s="77">
        <v>-20.034000000000002</v>
      </c>
      <c r="G2853" s="31">
        <f t="shared" si="179"/>
        <v>-2.0034000000000005</v>
      </c>
      <c r="H2853" s="32">
        <f t="shared" si="180"/>
        <v>580.57792999999879</v>
      </c>
      <c r="I2853" s="32">
        <f>MAX($H$19:H2853)</f>
        <v>585.50228999999911</v>
      </c>
      <c r="J2853" s="33">
        <f t="shared" si="181"/>
        <v>-4.9243600000003198</v>
      </c>
      <c r="K2853" s="34">
        <f t="shared" si="182"/>
        <v>-3.4388331668645522E-3</v>
      </c>
      <c r="L2853" s="47"/>
    </row>
    <row r="2854" spans="1:12" x14ac:dyDescent="0.25">
      <c r="A2854" s="73" t="s">
        <v>112</v>
      </c>
      <c r="B2854" s="74" t="s">
        <v>120</v>
      </c>
      <c r="C2854" s="75">
        <v>45572.833333333336</v>
      </c>
      <c r="D2854" s="74"/>
      <c r="E2854" s="76"/>
      <c r="F2854" s="77">
        <v>6.0040999999999993</v>
      </c>
      <c r="G2854" s="31">
        <f t="shared" si="179"/>
        <v>0.60041</v>
      </c>
      <c r="H2854" s="32">
        <f t="shared" si="180"/>
        <v>581.1783399999988</v>
      </c>
      <c r="I2854" s="32">
        <f>MAX($H$19:H2854)</f>
        <v>585.50228999999911</v>
      </c>
      <c r="J2854" s="33">
        <f t="shared" si="181"/>
        <v>-4.323950000000309</v>
      </c>
      <c r="K2854" s="34">
        <f t="shared" si="182"/>
        <v>1.0341591868641142E-3</v>
      </c>
      <c r="L2854" s="47"/>
    </row>
    <row r="2855" spans="1:12" x14ac:dyDescent="0.25">
      <c r="A2855" s="73" t="s">
        <v>113</v>
      </c>
      <c r="B2855" s="74" t="s">
        <v>120</v>
      </c>
      <c r="C2855" s="75">
        <v>45573</v>
      </c>
      <c r="D2855" s="74">
        <v>0.52869999999999995</v>
      </c>
      <c r="E2855" s="76"/>
      <c r="F2855" s="77">
        <v>6.8432999999999993</v>
      </c>
      <c r="G2855" s="31">
        <f t="shared" si="179"/>
        <v>0.68432999999999999</v>
      </c>
      <c r="H2855" s="32">
        <f t="shared" si="180"/>
        <v>581.86266999999884</v>
      </c>
      <c r="I2855" s="32">
        <f>MAX($H$19:H2855)</f>
        <v>585.50228999999911</v>
      </c>
      <c r="J2855" s="33">
        <f t="shared" si="181"/>
        <v>-3.6396200000002636</v>
      </c>
      <c r="K2855" s="34">
        <f t="shared" si="182"/>
        <v>1.177487103184216E-3</v>
      </c>
      <c r="L2855" s="47"/>
    </row>
    <row r="2856" spans="1:12" x14ac:dyDescent="0.25">
      <c r="A2856" s="73" t="s">
        <v>112</v>
      </c>
      <c r="B2856" s="74" t="s">
        <v>120</v>
      </c>
      <c r="C2856" s="75">
        <v>45574.666666666664</v>
      </c>
      <c r="D2856" s="74"/>
      <c r="E2856" s="76"/>
      <c r="F2856" s="77">
        <v>9.9976000000000003</v>
      </c>
      <c r="G2856" s="31">
        <f t="shared" si="179"/>
        <v>0.99976000000000009</v>
      </c>
      <c r="H2856" s="32">
        <f t="shared" si="180"/>
        <v>582.86242999999888</v>
      </c>
      <c r="I2856" s="32">
        <f>MAX($H$19:H2856)</f>
        <v>585.50228999999911</v>
      </c>
      <c r="J2856" s="33">
        <f t="shared" si="181"/>
        <v>-2.6398600000002261</v>
      </c>
      <c r="K2856" s="34">
        <f t="shared" si="182"/>
        <v>1.7182061189799924E-3</v>
      </c>
      <c r="L2856" s="47"/>
    </row>
    <row r="2857" spans="1:12" x14ac:dyDescent="0.25">
      <c r="A2857" s="73" t="s">
        <v>113</v>
      </c>
      <c r="B2857" s="74" t="s">
        <v>120</v>
      </c>
      <c r="C2857" s="75">
        <v>45575</v>
      </c>
      <c r="D2857" s="74">
        <v>0.52410000000000001</v>
      </c>
      <c r="E2857" s="76">
        <v>136612</v>
      </c>
      <c r="F2857" s="77">
        <v>-20.218599999999999</v>
      </c>
      <c r="G2857" s="31">
        <f t="shared" ref="G2857:G2920" si="183">(F2857*0.1)</f>
        <v>-2.0218599999999998</v>
      </c>
      <c r="H2857" s="32">
        <f t="shared" si="180"/>
        <v>580.84056999999893</v>
      </c>
      <c r="I2857" s="32">
        <f>MAX($H$19:H2857)</f>
        <v>585.50228999999911</v>
      </c>
      <c r="J2857" s="33">
        <f t="shared" si="181"/>
        <v>-4.6617200000001731</v>
      </c>
      <c r="K2857" s="34">
        <f t="shared" si="182"/>
        <v>-3.4688459848063458E-3</v>
      </c>
      <c r="L2857" s="47"/>
    </row>
    <row r="2858" spans="1:12" x14ac:dyDescent="0.25">
      <c r="A2858" s="73" t="s">
        <v>113</v>
      </c>
      <c r="B2858" s="74" t="s">
        <v>119</v>
      </c>
      <c r="C2858" s="75">
        <v>45575.583333333336</v>
      </c>
      <c r="D2858" s="74">
        <v>0.5363</v>
      </c>
      <c r="E2858" s="76"/>
      <c r="F2858" s="77">
        <v>-20</v>
      </c>
      <c r="G2858" s="31">
        <f t="shared" si="183"/>
        <v>-2</v>
      </c>
      <c r="H2858" s="32">
        <f t="shared" si="180"/>
        <v>578.84056999999893</v>
      </c>
      <c r="I2858" s="32">
        <f>MAX($H$19:H2858)</f>
        <v>585.50228999999911</v>
      </c>
      <c r="J2858" s="33">
        <f t="shared" si="181"/>
        <v>-6.6617200000001731</v>
      </c>
      <c r="K2858" s="34">
        <f t="shared" si="182"/>
        <v>-3.4432856506562137E-3</v>
      </c>
      <c r="L2858" s="47"/>
    </row>
    <row r="2859" spans="1:12" x14ac:dyDescent="0.25">
      <c r="A2859" s="73" t="s">
        <v>108</v>
      </c>
      <c r="B2859" s="74" t="s">
        <v>119</v>
      </c>
      <c r="C2859" s="75">
        <v>45578.333333333336</v>
      </c>
      <c r="D2859" s="74">
        <v>0.35859999999999997</v>
      </c>
      <c r="E2859" s="76">
        <v>229095</v>
      </c>
      <c r="F2859" s="77">
        <v>-20.023</v>
      </c>
      <c r="G2859" s="31">
        <f t="shared" si="183"/>
        <v>-2.0023</v>
      </c>
      <c r="H2859" s="32">
        <f t="shared" si="180"/>
        <v>576.83826999999894</v>
      </c>
      <c r="I2859" s="32">
        <f>MAX($H$19:H2859)</f>
        <v>585.50228999999911</v>
      </c>
      <c r="J2859" s="33">
        <f t="shared" si="181"/>
        <v>-8.6640200000001641</v>
      </c>
      <c r="K2859" s="34">
        <f t="shared" si="182"/>
        <v>-3.4591562923794728E-3</v>
      </c>
      <c r="L2859" s="47"/>
    </row>
    <row r="2860" spans="1:12" x14ac:dyDescent="0.25">
      <c r="A2860" s="73" t="s">
        <v>109</v>
      </c>
      <c r="B2860" s="74" t="s">
        <v>119</v>
      </c>
      <c r="C2860" s="75">
        <v>45579.166666666664</v>
      </c>
      <c r="D2860" s="74"/>
      <c r="E2860" s="76"/>
      <c r="F2860" s="77">
        <v>21.236000000000001</v>
      </c>
      <c r="G2860" s="31">
        <f t="shared" si="183"/>
        <v>2.1236000000000002</v>
      </c>
      <c r="H2860" s="32">
        <f t="shared" si="180"/>
        <v>578.96186999999895</v>
      </c>
      <c r="I2860" s="32">
        <f>MAX($H$19:H2860)</f>
        <v>585.50228999999911</v>
      </c>
      <c r="J2860" s="33">
        <f t="shared" si="181"/>
        <v>-6.5404200000001538</v>
      </c>
      <c r="K2860" s="34">
        <f t="shared" si="182"/>
        <v>3.6814478345896795E-3</v>
      </c>
      <c r="L2860" s="47"/>
    </row>
    <row r="2861" spans="1:12" x14ac:dyDescent="0.25">
      <c r="A2861" s="73" t="s">
        <v>110</v>
      </c>
      <c r="B2861" s="74" t="s">
        <v>119</v>
      </c>
      <c r="C2861" s="75">
        <v>45579.166666666664</v>
      </c>
      <c r="D2861" s="74">
        <v>2519.56</v>
      </c>
      <c r="E2861" s="76"/>
      <c r="F2861" s="77">
        <v>6.6522000000000006</v>
      </c>
      <c r="G2861" s="31">
        <f t="shared" si="183"/>
        <v>0.66522000000000014</v>
      </c>
      <c r="H2861" s="32">
        <f t="shared" si="180"/>
        <v>579.62708999999893</v>
      </c>
      <c r="I2861" s="32">
        <f>MAX($H$19:H2861)</f>
        <v>585.50228999999911</v>
      </c>
      <c r="J2861" s="33">
        <f t="shared" si="181"/>
        <v>-5.8752000000001772</v>
      </c>
      <c r="K2861" s="34">
        <f t="shared" si="182"/>
        <v>1.1489875835863916E-3</v>
      </c>
      <c r="L2861" s="47"/>
    </row>
    <row r="2862" spans="1:12" x14ac:dyDescent="0.25">
      <c r="A2862" s="73" t="s">
        <v>112</v>
      </c>
      <c r="B2862" s="74" t="s">
        <v>120</v>
      </c>
      <c r="C2862" s="75">
        <v>45580.5</v>
      </c>
      <c r="D2862" s="74"/>
      <c r="E2862" s="76"/>
      <c r="F2862" s="77">
        <v>-4.3145999999999995</v>
      </c>
      <c r="G2862" s="31">
        <f t="shared" si="183"/>
        <v>-0.43145999999999995</v>
      </c>
      <c r="H2862" s="32">
        <f t="shared" si="180"/>
        <v>579.19562999999891</v>
      </c>
      <c r="I2862" s="32">
        <f>MAX($H$19:H2862)</f>
        <v>585.50228999999911</v>
      </c>
      <c r="J2862" s="33">
        <f t="shared" si="181"/>
        <v>-6.3066600000001927</v>
      </c>
      <c r="K2862" s="34">
        <f t="shared" si="182"/>
        <v>-7.4437514644121183E-4</v>
      </c>
      <c r="L2862" s="47"/>
    </row>
    <row r="2863" spans="1:12" x14ac:dyDescent="0.25">
      <c r="A2863" s="73" t="s">
        <v>113</v>
      </c>
      <c r="B2863" s="74" t="s">
        <v>119</v>
      </c>
      <c r="C2863" s="75">
        <v>45581.833333333336</v>
      </c>
      <c r="D2863" s="74">
        <v>0.55259999999999998</v>
      </c>
      <c r="E2863" s="76">
        <v>116959</v>
      </c>
      <c r="F2863" s="77">
        <v>6.7836999999999996</v>
      </c>
      <c r="G2863" s="31">
        <f t="shared" si="183"/>
        <v>0.67837000000000003</v>
      </c>
      <c r="H2863" s="32">
        <f t="shared" si="180"/>
        <v>579.87399999999889</v>
      </c>
      <c r="I2863" s="32">
        <f>MAX($H$19:H2863)</f>
        <v>585.50228999999911</v>
      </c>
      <c r="J2863" s="33">
        <f t="shared" si="181"/>
        <v>-5.6282900000002201</v>
      </c>
      <c r="K2863" s="34">
        <f t="shared" si="182"/>
        <v>1.171227759436011E-3</v>
      </c>
      <c r="L2863" s="47"/>
    </row>
    <row r="2864" spans="1:12" x14ac:dyDescent="0.25">
      <c r="A2864" s="73" t="s">
        <v>111</v>
      </c>
      <c r="B2864" s="74" t="s">
        <v>119</v>
      </c>
      <c r="C2864" s="75">
        <v>45583.25</v>
      </c>
      <c r="D2864" s="74">
        <v>11.27</v>
      </c>
      <c r="E2864" s="76"/>
      <c r="F2864" s="77">
        <v>15.847300000000001</v>
      </c>
      <c r="G2864" s="31">
        <f t="shared" si="183"/>
        <v>1.5847300000000002</v>
      </c>
      <c r="H2864" s="32">
        <f t="shared" si="180"/>
        <v>581.45872999999892</v>
      </c>
      <c r="I2864" s="32">
        <f>MAX($H$19:H2864)</f>
        <v>585.50228999999911</v>
      </c>
      <c r="J2864" s="33">
        <f t="shared" si="181"/>
        <v>-4.0435600000001841</v>
      </c>
      <c r="K2864" s="34">
        <f t="shared" si="182"/>
        <v>2.732886799546197E-3</v>
      </c>
      <c r="L2864" s="47"/>
    </row>
    <row r="2865" spans="1:12" x14ac:dyDescent="0.25">
      <c r="A2865" s="73" t="s">
        <v>111</v>
      </c>
      <c r="B2865" s="74" t="s">
        <v>119</v>
      </c>
      <c r="C2865" s="75">
        <v>45585.5</v>
      </c>
      <c r="D2865" s="74">
        <v>11.67</v>
      </c>
      <c r="E2865" s="76"/>
      <c r="F2865" s="77">
        <v>14.4657</v>
      </c>
      <c r="G2865" s="31">
        <f t="shared" si="183"/>
        <v>1.4465700000000001</v>
      </c>
      <c r="H2865" s="32">
        <f t="shared" si="180"/>
        <v>582.90529999999887</v>
      </c>
      <c r="I2865" s="32">
        <f>MAX($H$19:H2865)</f>
        <v>585.50228999999911</v>
      </c>
      <c r="J2865" s="33">
        <f t="shared" si="181"/>
        <v>-2.5969900000002326</v>
      </c>
      <c r="K2865" s="34">
        <f t="shared" si="182"/>
        <v>2.4878291878083214E-3</v>
      </c>
      <c r="L2865" s="47"/>
    </row>
    <row r="2866" spans="1:12" x14ac:dyDescent="0.25">
      <c r="A2866" s="73" t="s">
        <v>108</v>
      </c>
      <c r="B2866" s="74" t="s">
        <v>119</v>
      </c>
      <c r="C2866" s="75">
        <v>45585.583333333336</v>
      </c>
      <c r="D2866" s="74">
        <v>0.35670000000000002</v>
      </c>
      <c r="E2866" s="76">
        <v>208333</v>
      </c>
      <c r="F2866" s="77">
        <v>22.083299999999998</v>
      </c>
      <c r="G2866" s="31">
        <f t="shared" si="183"/>
        <v>2.2083299999999997</v>
      </c>
      <c r="H2866" s="32">
        <f t="shared" si="180"/>
        <v>585.11362999999892</v>
      </c>
      <c r="I2866" s="32">
        <f>MAX($H$19:H2866)</f>
        <v>585.50228999999911</v>
      </c>
      <c r="J2866" s="33">
        <f t="shared" si="181"/>
        <v>-0.3886600000001863</v>
      </c>
      <c r="K2866" s="34">
        <f t="shared" si="182"/>
        <v>3.7884884560150933E-3</v>
      </c>
      <c r="L2866" s="47"/>
    </row>
    <row r="2867" spans="1:12" x14ac:dyDescent="0.25">
      <c r="A2867" s="73" t="s">
        <v>112</v>
      </c>
      <c r="B2867" s="74" t="s">
        <v>119</v>
      </c>
      <c r="C2867" s="75">
        <v>45585.666666666664</v>
      </c>
      <c r="D2867" s="74"/>
      <c r="E2867" s="76"/>
      <c r="F2867" s="77">
        <v>-4.3360000000000003</v>
      </c>
      <c r="G2867" s="31">
        <f t="shared" si="183"/>
        <v>-0.43360000000000004</v>
      </c>
      <c r="H2867" s="32">
        <f t="shared" si="180"/>
        <v>584.68002999999896</v>
      </c>
      <c r="I2867" s="32">
        <f>MAX($H$19:H2867)</f>
        <v>585.50228999999911</v>
      </c>
      <c r="J2867" s="33">
        <f t="shared" si="181"/>
        <v>-0.8222600000001421</v>
      </c>
      <c r="K2867" s="34">
        <f t="shared" si="182"/>
        <v>-7.4105263963852863E-4</v>
      </c>
      <c r="L2867" s="47"/>
    </row>
    <row r="2868" spans="1:12" x14ac:dyDescent="0.25">
      <c r="A2868" s="73" t="s">
        <v>111</v>
      </c>
      <c r="B2868" s="74" t="s">
        <v>119</v>
      </c>
      <c r="C2868" s="75">
        <v>45587.333333333336</v>
      </c>
      <c r="D2868" s="74">
        <v>12.1</v>
      </c>
      <c r="E2868" s="76"/>
      <c r="F2868" s="77">
        <v>6.6688000000000001</v>
      </c>
      <c r="G2868" s="31">
        <f t="shared" si="183"/>
        <v>0.66688000000000003</v>
      </c>
      <c r="H2868" s="32">
        <f t="shared" si="180"/>
        <v>585.34690999999896</v>
      </c>
      <c r="I2868" s="32">
        <f>MAX($H$19:H2868)</f>
        <v>585.50228999999911</v>
      </c>
      <c r="J2868" s="33">
        <f t="shared" si="181"/>
        <v>-0.15538000000015018</v>
      </c>
      <c r="K2868" s="34">
        <f t="shared" si="182"/>
        <v>1.1405896657699088E-3</v>
      </c>
      <c r="L2868" s="47"/>
    </row>
    <row r="2869" spans="1:12" x14ac:dyDescent="0.25">
      <c r="A2869" s="73" t="s">
        <v>109</v>
      </c>
      <c r="B2869" s="74" t="s">
        <v>120</v>
      </c>
      <c r="C2869" s="75">
        <v>45588.416666666664</v>
      </c>
      <c r="D2869" s="74"/>
      <c r="E2869" s="76"/>
      <c r="F2869" s="77">
        <v>7.0108999999999995</v>
      </c>
      <c r="G2869" s="31">
        <f t="shared" si="183"/>
        <v>0.70108999999999999</v>
      </c>
      <c r="H2869" s="32">
        <f t="shared" si="180"/>
        <v>586.04799999999898</v>
      </c>
      <c r="I2869" s="32">
        <f>MAX($H$19:H2869)</f>
        <v>586.04799999999898</v>
      </c>
      <c r="J2869" s="33">
        <f t="shared" si="181"/>
        <v>0</v>
      </c>
      <c r="K2869" s="34">
        <f t="shared" si="182"/>
        <v>1.1977341778399708E-3</v>
      </c>
      <c r="L2869" s="47"/>
    </row>
    <row r="2870" spans="1:12" x14ac:dyDescent="0.25">
      <c r="A2870" s="73" t="s">
        <v>112</v>
      </c>
      <c r="B2870" s="74" t="s">
        <v>120</v>
      </c>
      <c r="C2870" s="75">
        <v>45590.25</v>
      </c>
      <c r="D2870" s="74"/>
      <c r="E2870" s="76"/>
      <c r="F2870" s="77">
        <v>25.445</v>
      </c>
      <c r="G2870" s="31">
        <f t="shared" si="183"/>
        <v>2.5445000000000002</v>
      </c>
      <c r="H2870" s="32">
        <f t="shared" si="180"/>
        <v>588.59249999999895</v>
      </c>
      <c r="I2870" s="32">
        <f>MAX($H$19:H2870)</f>
        <v>588.59249999999895</v>
      </c>
      <c r="J2870" s="33">
        <f t="shared" si="181"/>
        <v>0</v>
      </c>
      <c r="K2870" s="34">
        <f t="shared" si="182"/>
        <v>4.3417945287758108E-3</v>
      </c>
      <c r="L2870" s="47"/>
    </row>
    <row r="2871" spans="1:12" x14ac:dyDescent="0.25">
      <c r="A2871" s="73" t="s">
        <v>113</v>
      </c>
      <c r="B2871" s="74" t="s">
        <v>120</v>
      </c>
      <c r="C2871" s="75">
        <v>45590.333333333336</v>
      </c>
      <c r="D2871" s="74">
        <v>0.52359999999999995</v>
      </c>
      <c r="E2871" s="76"/>
      <c r="F2871" s="77">
        <v>33.502499999999998</v>
      </c>
      <c r="G2871" s="31">
        <f t="shared" si="183"/>
        <v>3.35025</v>
      </c>
      <c r="H2871" s="32">
        <f t="shared" si="180"/>
        <v>591.94274999999891</v>
      </c>
      <c r="I2871" s="32">
        <f>MAX($H$19:H2871)</f>
        <v>591.94274999999891</v>
      </c>
      <c r="J2871" s="33">
        <f t="shared" si="181"/>
        <v>0</v>
      </c>
      <c r="K2871" s="34">
        <f t="shared" si="182"/>
        <v>5.6919685520966379E-3</v>
      </c>
      <c r="L2871" s="47"/>
    </row>
    <row r="2872" spans="1:12" x14ac:dyDescent="0.25">
      <c r="A2872" s="73" t="s">
        <v>109</v>
      </c>
      <c r="B2872" s="74" t="s">
        <v>120</v>
      </c>
      <c r="C2872" s="75">
        <v>45590.75</v>
      </c>
      <c r="D2872" s="74"/>
      <c r="E2872" s="76"/>
      <c r="F2872" s="77">
        <v>6.5773999999999999</v>
      </c>
      <c r="G2872" s="31">
        <f t="shared" si="183"/>
        <v>0.65773999999999999</v>
      </c>
      <c r="H2872" s="32">
        <f t="shared" si="180"/>
        <v>592.6004899999989</v>
      </c>
      <c r="I2872" s="32">
        <f>MAX($H$19:H2872)</f>
        <v>592.6004899999989</v>
      </c>
      <c r="J2872" s="33">
        <f t="shared" si="181"/>
        <v>0</v>
      </c>
      <c r="K2872" s="34">
        <f t="shared" si="182"/>
        <v>1.1111547527189458E-3</v>
      </c>
      <c r="L2872" s="47"/>
    </row>
    <row r="2873" spans="1:12" x14ac:dyDescent="0.25">
      <c r="A2873" s="73" t="s">
        <v>110</v>
      </c>
      <c r="B2873" s="74" t="s">
        <v>120</v>
      </c>
      <c r="C2873" s="75">
        <v>45591</v>
      </c>
      <c r="D2873" s="74">
        <v>2439.34</v>
      </c>
      <c r="E2873" s="76"/>
      <c r="F2873" s="77">
        <v>-7.1821999999999999</v>
      </c>
      <c r="G2873" s="31">
        <f t="shared" si="183"/>
        <v>-0.71822000000000008</v>
      </c>
      <c r="H2873" s="32">
        <f t="shared" si="180"/>
        <v>591.88226999999893</v>
      </c>
      <c r="I2873" s="32">
        <f>MAX($H$19:H2873)</f>
        <v>592.6004899999989</v>
      </c>
      <c r="J2873" s="33">
        <f t="shared" si="181"/>
        <v>-0.71821999999997388</v>
      </c>
      <c r="K2873" s="34">
        <f t="shared" si="182"/>
        <v>-1.2119800980926465E-3</v>
      </c>
      <c r="L2873" s="47"/>
    </row>
    <row r="2874" spans="1:12" x14ac:dyDescent="0.25">
      <c r="A2874" s="73" t="s">
        <v>111</v>
      </c>
      <c r="B2874" s="74" t="s">
        <v>120</v>
      </c>
      <c r="C2874" s="75">
        <v>45591</v>
      </c>
      <c r="D2874" s="74">
        <v>11.13</v>
      </c>
      <c r="E2874" s="76"/>
      <c r="F2874" s="77">
        <v>10.3025</v>
      </c>
      <c r="G2874" s="31">
        <f t="shared" si="183"/>
        <v>1.0302500000000001</v>
      </c>
      <c r="H2874" s="32">
        <f t="shared" si="180"/>
        <v>592.91251999999895</v>
      </c>
      <c r="I2874" s="32">
        <f>MAX($H$19:H2874)</f>
        <v>592.91251999999895</v>
      </c>
      <c r="J2874" s="33">
        <f t="shared" si="181"/>
        <v>0</v>
      </c>
      <c r="K2874" s="34">
        <f t="shared" si="182"/>
        <v>1.7406333188525469E-3</v>
      </c>
      <c r="L2874" s="47"/>
    </row>
    <row r="2875" spans="1:12" x14ac:dyDescent="0.25">
      <c r="A2875" s="73" t="s">
        <v>109</v>
      </c>
      <c r="B2875" s="74" t="s">
        <v>119</v>
      </c>
      <c r="C2875" s="75">
        <v>45592.583333333336</v>
      </c>
      <c r="D2875" s="74"/>
      <c r="E2875" s="76"/>
      <c r="F2875" s="77">
        <v>83.445299999999989</v>
      </c>
      <c r="G2875" s="31">
        <f t="shared" si="183"/>
        <v>8.3445299999999989</v>
      </c>
      <c r="H2875" s="32">
        <f t="shared" si="180"/>
        <v>601.25704999999891</v>
      </c>
      <c r="I2875" s="32">
        <f>MAX($H$19:H2875)</f>
        <v>601.25704999999891</v>
      </c>
      <c r="J2875" s="33">
        <f t="shared" si="181"/>
        <v>0</v>
      </c>
      <c r="K2875" s="34">
        <f t="shared" si="182"/>
        <v>1.4073796249065573E-2</v>
      </c>
      <c r="L2875" s="47"/>
    </row>
    <row r="2876" spans="1:12" x14ac:dyDescent="0.25">
      <c r="A2876" s="73" t="s">
        <v>111</v>
      </c>
      <c r="B2876" s="74" t="s">
        <v>119</v>
      </c>
      <c r="C2876" s="75">
        <v>45593.416666666664</v>
      </c>
      <c r="D2876" s="74">
        <v>11.13</v>
      </c>
      <c r="E2876" s="76"/>
      <c r="F2876" s="77">
        <v>-20.065000000000001</v>
      </c>
      <c r="G2876" s="31">
        <f t="shared" si="183"/>
        <v>-2.0065000000000004</v>
      </c>
      <c r="H2876" s="32">
        <f t="shared" si="180"/>
        <v>599.25054999999895</v>
      </c>
      <c r="I2876" s="32">
        <f>MAX($H$19:H2876)</f>
        <v>601.25704999999891</v>
      </c>
      <c r="J2876" s="33">
        <f t="shared" si="181"/>
        <v>-2.00649999999996</v>
      </c>
      <c r="K2876" s="34">
        <f t="shared" si="182"/>
        <v>-3.337175006929205E-3</v>
      </c>
      <c r="L2876" s="47"/>
    </row>
    <row r="2877" spans="1:12" x14ac:dyDescent="0.25">
      <c r="A2877" s="73" t="s">
        <v>112</v>
      </c>
      <c r="B2877" s="74" t="s">
        <v>120</v>
      </c>
      <c r="C2877" s="75">
        <v>45593.666666666664</v>
      </c>
      <c r="D2877" s="74"/>
      <c r="E2877" s="76"/>
      <c r="F2877" s="77">
        <v>-20</v>
      </c>
      <c r="G2877" s="31">
        <f t="shared" si="183"/>
        <v>-2</v>
      </c>
      <c r="H2877" s="32">
        <f t="shared" si="180"/>
        <v>597.25054999999895</v>
      </c>
      <c r="I2877" s="32">
        <f>MAX($H$19:H2877)</f>
        <v>601.25704999999891</v>
      </c>
      <c r="J2877" s="33">
        <f t="shared" si="181"/>
        <v>-4.00649999999996</v>
      </c>
      <c r="K2877" s="34">
        <f t="shared" si="182"/>
        <v>-3.3375021516459658E-3</v>
      </c>
      <c r="L2877" s="47"/>
    </row>
    <row r="2878" spans="1:12" x14ac:dyDescent="0.25">
      <c r="A2878" s="73" t="s">
        <v>108</v>
      </c>
      <c r="B2878" s="74" t="s">
        <v>119</v>
      </c>
      <c r="C2878" s="75">
        <v>45593.916666666664</v>
      </c>
      <c r="D2878" s="74">
        <v>0.3448</v>
      </c>
      <c r="E2878" s="76">
        <v>151860</v>
      </c>
      <c r="F2878" s="77">
        <v>6.6667000000000005</v>
      </c>
      <c r="G2878" s="31">
        <f t="shared" si="183"/>
        <v>0.6666700000000001</v>
      </c>
      <c r="H2878" s="32">
        <f t="shared" si="180"/>
        <v>597.91721999999891</v>
      </c>
      <c r="I2878" s="32">
        <f>MAX($H$19:H2878)</f>
        <v>601.25704999999891</v>
      </c>
      <c r="J2878" s="33">
        <f t="shared" si="181"/>
        <v>-3.3398300000000063</v>
      </c>
      <c r="K2878" s="34">
        <f t="shared" si="182"/>
        <v>1.1162317054373982E-3</v>
      </c>
      <c r="L2878" s="47"/>
    </row>
    <row r="2879" spans="1:12" x14ac:dyDescent="0.25">
      <c r="A2879" s="73" t="s">
        <v>112</v>
      </c>
      <c r="B2879" s="74" t="s">
        <v>119</v>
      </c>
      <c r="C2879" s="75">
        <v>45594.083333333336</v>
      </c>
      <c r="D2879" s="74"/>
      <c r="E2879" s="76"/>
      <c r="F2879" s="77">
        <v>8.7747000000000011</v>
      </c>
      <c r="G2879" s="31">
        <f t="shared" si="183"/>
        <v>0.87747000000000019</v>
      </c>
      <c r="H2879" s="32">
        <f t="shared" si="180"/>
        <v>598.79468999999892</v>
      </c>
      <c r="I2879" s="32">
        <f>MAX($H$19:H2879)</f>
        <v>601.25704999999891</v>
      </c>
      <c r="J2879" s="33">
        <f t="shared" si="181"/>
        <v>-2.4623599999999897</v>
      </c>
      <c r="K2879" s="34">
        <f t="shared" si="182"/>
        <v>1.46754428648177E-3</v>
      </c>
      <c r="L2879" s="47"/>
    </row>
    <row r="2880" spans="1:12" x14ac:dyDescent="0.25">
      <c r="A2880" s="73" t="s">
        <v>112</v>
      </c>
      <c r="B2880" s="74" t="s">
        <v>120</v>
      </c>
      <c r="C2880" s="75">
        <v>45598.916666666664</v>
      </c>
      <c r="D2880" s="74"/>
      <c r="E2880" s="76"/>
      <c r="F2880" s="77">
        <v>7.9929000000000006</v>
      </c>
      <c r="G2880" s="31">
        <f t="shared" si="183"/>
        <v>0.79929000000000006</v>
      </c>
      <c r="H2880" s="32">
        <f t="shared" si="180"/>
        <v>599.59397999999896</v>
      </c>
      <c r="I2880" s="32">
        <f>MAX($H$19:H2880)</f>
        <v>601.25704999999891</v>
      </c>
      <c r="J2880" s="33">
        <f t="shared" si="181"/>
        <v>-1.6630699999999479</v>
      </c>
      <c r="K2880" s="34">
        <f t="shared" si="182"/>
        <v>1.3348314762111624E-3</v>
      </c>
      <c r="L2880" s="47"/>
    </row>
    <row r="2881" spans="1:12" x14ac:dyDescent="0.25">
      <c r="A2881" s="73" t="s">
        <v>109</v>
      </c>
      <c r="B2881" s="74" t="s">
        <v>120</v>
      </c>
      <c r="C2881" s="75">
        <v>45599.25</v>
      </c>
      <c r="D2881" s="74"/>
      <c r="E2881" s="76"/>
      <c r="F2881" s="77">
        <v>6.6616999999999997</v>
      </c>
      <c r="G2881" s="31">
        <f t="shared" si="183"/>
        <v>0.66617000000000004</v>
      </c>
      <c r="H2881" s="32">
        <f t="shared" si="180"/>
        <v>600.26014999999893</v>
      </c>
      <c r="I2881" s="32">
        <f>MAX($H$19:H2881)</f>
        <v>601.25704999999891</v>
      </c>
      <c r="J2881" s="33">
        <f t="shared" si="181"/>
        <v>-0.99689999999998236</v>
      </c>
      <c r="K2881" s="34">
        <f t="shared" si="182"/>
        <v>1.1110351708334409E-3</v>
      </c>
      <c r="L2881" s="47"/>
    </row>
    <row r="2882" spans="1:12" x14ac:dyDescent="0.25">
      <c r="A2882" s="73" t="s">
        <v>110</v>
      </c>
      <c r="B2882" s="74" t="s">
        <v>120</v>
      </c>
      <c r="C2882" s="75">
        <v>45599.25</v>
      </c>
      <c r="D2882" s="74">
        <v>2441.6799999999998</v>
      </c>
      <c r="E2882" s="76"/>
      <c r="F2882" s="77">
        <v>6.5587999999999997</v>
      </c>
      <c r="G2882" s="31">
        <f t="shared" si="183"/>
        <v>0.65588000000000002</v>
      </c>
      <c r="H2882" s="32">
        <f t="shared" si="180"/>
        <v>600.91602999999895</v>
      </c>
      <c r="I2882" s="32">
        <f>MAX($H$19:H2882)</f>
        <v>601.25704999999891</v>
      </c>
      <c r="J2882" s="33">
        <f t="shared" si="181"/>
        <v>-0.34101999999995769</v>
      </c>
      <c r="K2882" s="34">
        <f t="shared" si="182"/>
        <v>1.0926595743530054E-3</v>
      </c>
      <c r="L2882" s="47"/>
    </row>
    <row r="2883" spans="1:12" x14ac:dyDescent="0.25">
      <c r="A2883" s="73" t="s">
        <v>110</v>
      </c>
      <c r="B2883" s="74" t="s">
        <v>120</v>
      </c>
      <c r="C2883" s="75">
        <v>45600.75</v>
      </c>
      <c r="D2883" s="74">
        <v>2423.89</v>
      </c>
      <c r="E2883" s="76"/>
      <c r="F2883" s="77">
        <v>9.793099999999999</v>
      </c>
      <c r="G2883" s="31">
        <f t="shared" si="183"/>
        <v>0.9793099999999999</v>
      </c>
      <c r="H2883" s="32">
        <f t="shared" si="180"/>
        <v>601.89533999999901</v>
      </c>
      <c r="I2883" s="32">
        <f>MAX($H$19:H2883)</f>
        <v>601.89533999999901</v>
      </c>
      <c r="J2883" s="33">
        <f t="shared" si="181"/>
        <v>0</v>
      </c>
      <c r="K2883" s="34">
        <f t="shared" si="182"/>
        <v>1.6296952504331053E-3</v>
      </c>
      <c r="L2883" s="47"/>
    </row>
    <row r="2884" spans="1:12" x14ac:dyDescent="0.25">
      <c r="A2884" s="73" t="s">
        <v>109</v>
      </c>
      <c r="B2884" s="74" t="s">
        <v>120</v>
      </c>
      <c r="C2884" s="75">
        <v>45600.833333333336</v>
      </c>
      <c r="D2884" s="74"/>
      <c r="E2884" s="76"/>
      <c r="F2884" s="77">
        <v>6.6675000000000004</v>
      </c>
      <c r="G2884" s="31">
        <f t="shared" si="183"/>
        <v>0.66675000000000006</v>
      </c>
      <c r="H2884" s="32">
        <f t="shared" si="180"/>
        <v>602.56208999999899</v>
      </c>
      <c r="I2884" s="32">
        <f>MAX($H$19:H2884)</f>
        <v>602.56208999999899</v>
      </c>
      <c r="J2884" s="33">
        <f t="shared" si="181"/>
        <v>0</v>
      </c>
      <c r="K2884" s="34">
        <f t="shared" si="182"/>
        <v>1.1077507262309272E-3</v>
      </c>
      <c r="L2884" s="47"/>
    </row>
    <row r="2885" spans="1:12" x14ac:dyDescent="0.25">
      <c r="A2885" s="73" t="s">
        <v>112</v>
      </c>
      <c r="B2885" s="74" t="s">
        <v>120</v>
      </c>
      <c r="C2885" s="75">
        <v>45600.916666666664</v>
      </c>
      <c r="D2885" s="74"/>
      <c r="E2885" s="76"/>
      <c r="F2885" s="77">
        <v>-16.183399999999999</v>
      </c>
      <c r="G2885" s="31">
        <f t="shared" si="183"/>
        <v>-1.6183399999999999</v>
      </c>
      <c r="H2885" s="32">
        <f t="shared" si="180"/>
        <v>600.943749999999</v>
      </c>
      <c r="I2885" s="32">
        <f>MAX($H$19:H2885)</f>
        <v>602.56208999999899</v>
      </c>
      <c r="J2885" s="33">
        <f t="shared" si="181"/>
        <v>-1.6183399999999892</v>
      </c>
      <c r="K2885" s="34">
        <f t="shared" si="182"/>
        <v>-2.6857647151350417E-3</v>
      </c>
      <c r="L2885" s="47"/>
    </row>
    <row r="2886" spans="1:12" x14ac:dyDescent="0.25">
      <c r="A2886" s="73" t="s">
        <v>113</v>
      </c>
      <c r="B2886" s="74" t="s">
        <v>120</v>
      </c>
      <c r="C2886" s="75">
        <v>45600.916666666664</v>
      </c>
      <c r="D2886" s="74">
        <v>0.49730000000000002</v>
      </c>
      <c r="E2886" s="76"/>
      <c r="F2886" s="77">
        <v>-20.170200000000001</v>
      </c>
      <c r="G2886" s="31">
        <f t="shared" si="183"/>
        <v>-2.01702</v>
      </c>
      <c r="H2886" s="32">
        <f t="shared" si="180"/>
        <v>598.926729999999</v>
      </c>
      <c r="I2886" s="32">
        <f>MAX($H$19:H2886)</f>
        <v>602.56208999999899</v>
      </c>
      <c r="J2886" s="33">
        <f t="shared" si="181"/>
        <v>-3.6353599999999915</v>
      </c>
      <c r="K2886" s="34">
        <f t="shared" si="182"/>
        <v>-3.3564206300507049E-3</v>
      </c>
      <c r="L2886" s="47"/>
    </row>
    <row r="2887" spans="1:12" x14ac:dyDescent="0.25">
      <c r="A2887" s="73" t="s">
        <v>113</v>
      </c>
      <c r="B2887" s="74" t="s">
        <v>119</v>
      </c>
      <c r="C2887" s="75">
        <v>45601.333333333336</v>
      </c>
      <c r="D2887" s="74">
        <v>0.51449999999999996</v>
      </c>
      <c r="E2887" s="76"/>
      <c r="F2887" s="77">
        <v>-20.194200000000002</v>
      </c>
      <c r="G2887" s="31">
        <f t="shared" si="183"/>
        <v>-2.0194200000000002</v>
      </c>
      <c r="H2887" s="32">
        <f t="shared" si="180"/>
        <v>596.90730999999903</v>
      </c>
      <c r="I2887" s="32">
        <f>MAX($H$19:H2887)</f>
        <v>602.56208999999899</v>
      </c>
      <c r="J2887" s="33">
        <f t="shared" si="181"/>
        <v>-5.6547799999999597</v>
      </c>
      <c r="K2887" s="34">
        <f t="shared" si="182"/>
        <v>-3.3717312967480595E-3</v>
      </c>
      <c r="L2887" s="47"/>
    </row>
    <row r="2888" spans="1:12" x14ac:dyDescent="0.25">
      <c r="A2888" s="73" t="s">
        <v>112</v>
      </c>
      <c r="B2888" s="74" t="s">
        <v>119</v>
      </c>
      <c r="C2888" s="75">
        <v>45604.583333333336</v>
      </c>
      <c r="D2888" s="74"/>
      <c r="E2888" s="76"/>
      <c r="F2888" s="77">
        <v>12.023499999999999</v>
      </c>
      <c r="G2888" s="31">
        <f t="shared" si="183"/>
        <v>1.20235</v>
      </c>
      <c r="H2888" s="32">
        <f t="shared" si="180"/>
        <v>598.10965999999905</v>
      </c>
      <c r="I2888" s="32">
        <f>MAX($H$19:H2888)</f>
        <v>602.56208999999899</v>
      </c>
      <c r="J2888" s="33">
        <f t="shared" si="181"/>
        <v>-4.4524299999999357</v>
      </c>
      <c r="K2888" s="34">
        <f t="shared" si="182"/>
        <v>2.0142993390381836E-3</v>
      </c>
      <c r="L2888" s="47"/>
    </row>
    <row r="2889" spans="1:12" x14ac:dyDescent="0.25">
      <c r="A2889" s="73" t="s">
        <v>111</v>
      </c>
      <c r="B2889" s="74" t="s">
        <v>119</v>
      </c>
      <c r="C2889" s="75">
        <v>45604.833333333336</v>
      </c>
      <c r="D2889" s="74">
        <v>13.53</v>
      </c>
      <c r="E2889" s="76"/>
      <c r="F2889" s="77">
        <v>-9.2349999999999994</v>
      </c>
      <c r="G2889" s="31">
        <f t="shared" si="183"/>
        <v>-0.92349999999999999</v>
      </c>
      <c r="H2889" s="32">
        <f t="shared" si="180"/>
        <v>597.18615999999906</v>
      </c>
      <c r="I2889" s="32">
        <f>MAX($H$19:H2889)</f>
        <v>602.56208999999899</v>
      </c>
      <c r="J2889" s="33">
        <f t="shared" si="181"/>
        <v>-5.3759299999999257</v>
      </c>
      <c r="K2889" s="34">
        <f t="shared" si="182"/>
        <v>-1.5440312400237799E-3</v>
      </c>
      <c r="L2889" s="47"/>
    </row>
    <row r="2890" spans="1:12" x14ac:dyDescent="0.25">
      <c r="A2890" s="73" t="s">
        <v>108</v>
      </c>
      <c r="B2890" s="74" t="s">
        <v>119</v>
      </c>
      <c r="C2890" s="75">
        <v>45606.083333333336</v>
      </c>
      <c r="D2890" s="74">
        <v>0.51859999999999995</v>
      </c>
      <c r="E2890" s="76">
        <v>50851</v>
      </c>
      <c r="F2890" s="77">
        <v>45.633699999999997</v>
      </c>
      <c r="G2890" s="31">
        <f t="shared" si="183"/>
        <v>4.5633699999999999</v>
      </c>
      <c r="H2890" s="32">
        <f t="shared" si="180"/>
        <v>601.74952999999903</v>
      </c>
      <c r="I2890" s="32">
        <f>MAX($H$19:H2890)</f>
        <v>602.56208999999899</v>
      </c>
      <c r="J2890" s="33">
        <f t="shared" si="181"/>
        <v>-0.8125599999999622</v>
      </c>
      <c r="K2890" s="34">
        <f t="shared" si="182"/>
        <v>7.6414530437207695E-3</v>
      </c>
      <c r="L2890" s="47"/>
    </row>
    <row r="2891" spans="1:12" x14ac:dyDescent="0.25">
      <c r="A2891" s="73" t="s">
        <v>113</v>
      </c>
      <c r="B2891" s="74" t="s">
        <v>119</v>
      </c>
      <c r="C2891" s="75">
        <v>45606.083333333336</v>
      </c>
      <c r="D2891" s="74">
        <v>0.57210000000000005</v>
      </c>
      <c r="E2891" s="76"/>
      <c r="F2891" s="77">
        <v>35.7179</v>
      </c>
      <c r="G2891" s="31">
        <f t="shared" si="183"/>
        <v>3.57179</v>
      </c>
      <c r="H2891" s="32">
        <f t="shared" si="180"/>
        <v>605.32131999999899</v>
      </c>
      <c r="I2891" s="32">
        <f>MAX($H$19:H2891)</f>
        <v>605.32131999999899</v>
      </c>
      <c r="J2891" s="33">
        <f t="shared" si="181"/>
        <v>0</v>
      </c>
      <c r="K2891" s="34">
        <f t="shared" si="182"/>
        <v>5.9356755957913343E-3</v>
      </c>
      <c r="L2891" s="47"/>
    </row>
    <row r="2892" spans="1:12" x14ac:dyDescent="0.25">
      <c r="A2892" s="73" t="s">
        <v>111</v>
      </c>
      <c r="B2892" s="74" t="s">
        <v>119</v>
      </c>
      <c r="C2892" s="75">
        <v>45606.25</v>
      </c>
      <c r="D2892" s="74">
        <v>14.42</v>
      </c>
      <c r="E2892" s="76"/>
      <c r="F2892" s="77">
        <v>6.6669000000000009</v>
      </c>
      <c r="G2892" s="31">
        <f t="shared" si="183"/>
        <v>0.66669000000000012</v>
      </c>
      <c r="H2892" s="32">
        <f t="shared" si="180"/>
        <v>605.98800999999901</v>
      </c>
      <c r="I2892" s="32">
        <f>MAX($H$19:H2892)</f>
        <v>605.98800999999901</v>
      </c>
      <c r="J2892" s="33">
        <f t="shared" si="181"/>
        <v>0</v>
      </c>
      <c r="K2892" s="34">
        <f t="shared" si="182"/>
        <v>1.1013819899818866E-3</v>
      </c>
      <c r="L2892" s="47"/>
    </row>
    <row r="2893" spans="1:12" x14ac:dyDescent="0.25">
      <c r="A2893" s="73" t="s">
        <v>109</v>
      </c>
      <c r="B2893" s="74" t="s">
        <v>119</v>
      </c>
      <c r="C2893" s="75">
        <v>45607.833333333336</v>
      </c>
      <c r="D2893" s="74"/>
      <c r="E2893" s="76"/>
      <c r="F2893" s="77">
        <v>11.659099999999999</v>
      </c>
      <c r="G2893" s="31">
        <f t="shared" si="183"/>
        <v>1.16591</v>
      </c>
      <c r="H2893" s="32">
        <f t="shared" si="180"/>
        <v>607.15391999999906</v>
      </c>
      <c r="I2893" s="32">
        <f>MAX($H$19:H2893)</f>
        <v>607.15391999999906</v>
      </c>
      <c r="J2893" s="33">
        <f t="shared" si="181"/>
        <v>0</v>
      </c>
      <c r="K2893" s="34">
        <f t="shared" si="182"/>
        <v>1.9239819612932862E-3</v>
      </c>
      <c r="L2893" s="47"/>
    </row>
    <row r="2894" spans="1:12" x14ac:dyDescent="0.25">
      <c r="A2894" s="73" t="s">
        <v>110</v>
      </c>
      <c r="B2894" s="74" t="s">
        <v>119</v>
      </c>
      <c r="C2894" s="75">
        <v>45607.833333333336</v>
      </c>
      <c r="D2894" s="74">
        <v>3302.58</v>
      </c>
      <c r="E2894" s="76"/>
      <c r="F2894" s="77">
        <v>6.6651999999999996</v>
      </c>
      <c r="G2894" s="31">
        <f t="shared" si="183"/>
        <v>0.66652</v>
      </c>
      <c r="H2894" s="32">
        <f t="shared" si="180"/>
        <v>607.82043999999905</v>
      </c>
      <c r="I2894" s="32">
        <f>MAX($H$19:H2894)</f>
        <v>607.82043999999905</v>
      </c>
      <c r="J2894" s="33">
        <f t="shared" si="181"/>
        <v>0</v>
      </c>
      <c r="K2894" s="34">
        <f t="shared" si="182"/>
        <v>1.0977776442586684E-3</v>
      </c>
      <c r="L2894" s="47"/>
    </row>
    <row r="2895" spans="1:12" x14ac:dyDescent="0.25">
      <c r="A2895" s="73" t="s">
        <v>111</v>
      </c>
      <c r="B2895" s="74" t="s">
        <v>119</v>
      </c>
      <c r="C2895" s="75">
        <v>45608</v>
      </c>
      <c r="D2895" s="74">
        <v>14.92</v>
      </c>
      <c r="E2895" s="76"/>
      <c r="F2895" s="77">
        <v>-20</v>
      </c>
      <c r="G2895" s="31">
        <f t="shared" si="183"/>
        <v>-2</v>
      </c>
      <c r="H2895" s="32">
        <f t="shared" si="180"/>
        <v>605.82043999999905</v>
      </c>
      <c r="I2895" s="32">
        <f>MAX($H$19:H2895)</f>
        <v>607.82043999999905</v>
      </c>
      <c r="J2895" s="33">
        <f t="shared" si="181"/>
        <v>-2</v>
      </c>
      <c r="K2895" s="34">
        <f t="shared" si="182"/>
        <v>-3.2904454480010559E-3</v>
      </c>
      <c r="L2895" s="47"/>
    </row>
    <row r="2896" spans="1:12" x14ac:dyDescent="0.25">
      <c r="A2896" s="73" t="s">
        <v>113</v>
      </c>
      <c r="B2896" s="74" t="s">
        <v>119</v>
      </c>
      <c r="C2896" s="75">
        <v>45608</v>
      </c>
      <c r="D2896" s="74">
        <v>0.62119999999999997</v>
      </c>
      <c r="E2896" s="76"/>
      <c r="F2896" s="77">
        <v>-20.004999999999999</v>
      </c>
      <c r="G2896" s="31">
        <f t="shared" si="183"/>
        <v>-2.0005000000000002</v>
      </c>
      <c r="H2896" s="32">
        <f t="shared" si="180"/>
        <v>603.81993999999906</v>
      </c>
      <c r="I2896" s="32">
        <f>MAX($H$19:H2896)</f>
        <v>607.82043999999905</v>
      </c>
      <c r="J2896" s="33">
        <f t="shared" si="181"/>
        <v>-4.0004999999999882</v>
      </c>
      <c r="K2896" s="34">
        <f t="shared" si="182"/>
        <v>-3.3021335496702386E-3</v>
      </c>
      <c r="L2896" s="47"/>
    </row>
    <row r="2897" spans="1:12" x14ac:dyDescent="0.25">
      <c r="A2897" s="73" t="s">
        <v>111</v>
      </c>
      <c r="B2897" s="74" t="s">
        <v>120</v>
      </c>
      <c r="C2897" s="75">
        <v>45608.583333333336</v>
      </c>
      <c r="D2897" s="74">
        <v>14.01</v>
      </c>
      <c r="E2897" s="76"/>
      <c r="F2897" s="77">
        <v>8.4312000000000005</v>
      </c>
      <c r="G2897" s="31">
        <f t="shared" si="183"/>
        <v>0.84312000000000009</v>
      </c>
      <c r="H2897" s="32">
        <f t="shared" si="180"/>
        <v>604.66305999999906</v>
      </c>
      <c r="I2897" s="32">
        <f>MAX($H$19:H2897)</f>
        <v>607.82043999999905</v>
      </c>
      <c r="J2897" s="33">
        <f t="shared" si="181"/>
        <v>-3.1573799999999892</v>
      </c>
      <c r="K2897" s="34">
        <f t="shared" si="182"/>
        <v>1.3963102974041686E-3</v>
      </c>
      <c r="L2897" s="47"/>
    </row>
    <row r="2898" spans="1:12" x14ac:dyDescent="0.25">
      <c r="A2898" s="73" t="s">
        <v>108</v>
      </c>
      <c r="B2898" s="74" t="s">
        <v>119</v>
      </c>
      <c r="C2898" s="75">
        <v>45609.666666666664</v>
      </c>
      <c r="D2898" s="74">
        <v>0.59589999999999999</v>
      </c>
      <c r="E2898" s="76">
        <v>25650</v>
      </c>
      <c r="F2898" s="77">
        <v>-20.0532</v>
      </c>
      <c r="G2898" s="31">
        <f t="shared" si="183"/>
        <v>-2.0053200000000002</v>
      </c>
      <c r="H2898" s="32">
        <f t="shared" si="180"/>
        <v>602.65773999999908</v>
      </c>
      <c r="I2898" s="32">
        <f>MAX($H$19:H2898)</f>
        <v>607.82043999999905</v>
      </c>
      <c r="J2898" s="33">
        <f t="shared" si="181"/>
        <v>-5.1626999999999725</v>
      </c>
      <c r="K2898" s="34">
        <f t="shared" si="182"/>
        <v>-3.316425514732102E-3</v>
      </c>
      <c r="L2898" s="47"/>
    </row>
    <row r="2899" spans="1:12" x14ac:dyDescent="0.25">
      <c r="A2899" s="73" t="s">
        <v>109</v>
      </c>
      <c r="B2899" s="74" t="s">
        <v>119</v>
      </c>
      <c r="C2899" s="75">
        <v>45609.75</v>
      </c>
      <c r="D2899" s="74"/>
      <c r="E2899" s="76"/>
      <c r="F2899" s="77">
        <v>-20</v>
      </c>
      <c r="G2899" s="31">
        <f t="shared" si="183"/>
        <v>-2</v>
      </c>
      <c r="H2899" s="32">
        <f t="shared" si="180"/>
        <v>600.65773999999908</v>
      </c>
      <c r="I2899" s="32">
        <f>MAX($H$19:H2899)</f>
        <v>607.82043999999905</v>
      </c>
      <c r="J2899" s="33">
        <f t="shared" si="181"/>
        <v>-7.1626999999999725</v>
      </c>
      <c r="K2899" s="34">
        <f t="shared" si="182"/>
        <v>-3.3186332262156171E-3</v>
      </c>
      <c r="L2899" s="47"/>
    </row>
    <row r="2900" spans="1:12" x14ac:dyDescent="0.25">
      <c r="A2900" s="73" t="s">
        <v>110</v>
      </c>
      <c r="B2900" s="74" t="s">
        <v>120</v>
      </c>
      <c r="C2900" s="75">
        <v>45610.666666666664</v>
      </c>
      <c r="D2900" s="74">
        <v>3081.38</v>
      </c>
      <c r="E2900" s="76"/>
      <c r="F2900" s="77">
        <v>-4.0956000000000001</v>
      </c>
      <c r="G2900" s="31">
        <f t="shared" si="183"/>
        <v>-0.40956000000000004</v>
      </c>
      <c r="H2900" s="32">
        <f t="shared" si="180"/>
        <v>600.24817999999902</v>
      </c>
      <c r="I2900" s="32">
        <f>MAX($H$19:H2900)</f>
        <v>607.82043999999905</v>
      </c>
      <c r="J2900" s="33">
        <f t="shared" si="181"/>
        <v>-7.5722600000000284</v>
      </c>
      <c r="K2900" s="34">
        <f t="shared" si="182"/>
        <v>-6.8185253052766015E-4</v>
      </c>
      <c r="L2900" s="47"/>
    </row>
    <row r="2901" spans="1:12" x14ac:dyDescent="0.25">
      <c r="A2901" s="73" t="s">
        <v>113</v>
      </c>
      <c r="B2901" s="74" t="s">
        <v>119</v>
      </c>
      <c r="C2901" s="75">
        <v>45610.833333333336</v>
      </c>
      <c r="D2901" s="74">
        <v>0.79120000000000001</v>
      </c>
      <c r="E2901" s="76"/>
      <c r="F2901" s="77">
        <v>6.7013999999999996</v>
      </c>
      <c r="G2901" s="31">
        <f t="shared" si="183"/>
        <v>0.67013999999999996</v>
      </c>
      <c r="H2901" s="32">
        <f t="shared" si="180"/>
        <v>600.91831999999897</v>
      </c>
      <c r="I2901" s="32">
        <f>MAX($H$19:H2901)</f>
        <v>607.82043999999905</v>
      </c>
      <c r="J2901" s="33">
        <f t="shared" si="181"/>
        <v>-6.9021200000000817</v>
      </c>
      <c r="K2901" s="34">
        <f t="shared" si="182"/>
        <v>1.1164382039441367E-3</v>
      </c>
      <c r="L2901" s="47"/>
    </row>
    <row r="2902" spans="1:12" x14ac:dyDescent="0.25">
      <c r="A2902" s="73" t="s">
        <v>109</v>
      </c>
      <c r="B2902" s="74" t="s">
        <v>119</v>
      </c>
      <c r="C2902" s="75">
        <v>45611.916666666664</v>
      </c>
      <c r="D2902" s="74"/>
      <c r="E2902" s="76"/>
      <c r="F2902" s="77">
        <v>-7.7832000000000008</v>
      </c>
      <c r="G2902" s="31">
        <f t="shared" si="183"/>
        <v>-0.77832000000000012</v>
      </c>
      <c r="H2902" s="32">
        <f t="shared" si="180"/>
        <v>600.13999999999896</v>
      </c>
      <c r="I2902" s="32">
        <f>MAX($H$19:H2902)</f>
        <v>607.82043999999905</v>
      </c>
      <c r="J2902" s="33">
        <f t="shared" si="181"/>
        <v>-7.6804400000000896</v>
      </c>
      <c r="K2902" s="34">
        <f t="shared" si="182"/>
        <v>-1.2952176262490678E-3</v>
      </c>
      <c r="L2902" s="47"/>
    </row>
    <row r="2903" spans="1:12" x14ac:dyDescent="0.25">
      <c r="A2903" s="73" t="s">
        <v>110</v>
      </c>
      <c r="B2903" s="74" t="s">
        <v>120</v>
      </c>
      <c r="C2903" s="75">
        <v>45613.166666666664</v>
      </c>
      <c r="D2903" s="74">
        <v>3081.86</v>
      </c>
      <c r="E2903" s="76"/>
      <c r="F2903" s="77">
        <v>-20.000599999999999</v>
      </c>
      <c r="G2903" s="31">
        <f t="shared" si="183"/>
        <v>-2.0000599999999999</v>
      </c>
      <c r="H2903" s="32">
        <f t="shared" si="180"/>
        <v>598.139939999999</v>
      </c>
      <c r="I2903" s="32">
        <f>MAX($H$19:H2903)</f>
        <v>607.82043999999905</v>
      </c>
      <c r="J2903" s="33">
        <f t="shared" si="181"/>
        <v>-9.6805000000000518</v>
      </c>
      <c r="K2903" s="34">
        <f t="shared" si="182"/>
        <v>-3.332655713666699E-3</v>
      </c>
      <c r="L2903" s="47"/>
    </row>
    <row r="2904" spans="1:12" x14ac:dyDescent="0.25">
      <c r="A2904" s="73" t="s">
        <v>111</v>
      </c>
      <c r="B2904" s="74" t="s">
        <v>119</v>
      </c>
      <c r="C2904" s="75">
        <v>45614.25</v>
      </c>
      <c r="D2904" s="74">
        <v>14.44</v>
      </c>
      <c r="E2904" s="76"/>
      <c r="F2904" s="77">
        <v>6.6770000000000005</v>
      </c>
      <c r="G2904" s="31">
        <f t="shared" si="183"/>
        <v>0.66770000000000007</v>
      </c>
      <c r="H2904" s="32">
        <f t="shared" si="180"/>
        <v>598.80763999999897</v>
      </c>
      <c r="I2904" s="32">
        <f>MAX($H$19:H2904)</f>
        <v>607.82043999999905</v>
      </c>
      <c r="J2904" s="33">
        <f t="shared" si="181"/>
        <v>-9.0128000000000839</v>
      </c>
      <c r="K2904" s="34">
        <f t="shared" si="182"/>
        <v>1.1162939562270324E-3</v>
      </c>
      <c r="L2904" s="47"/>
    </row>
    <row r="2905" spans="1:12" x14ac:dyDescent="0.25">
      <c r="A2905" s="73" t="s">
        <v>109</v>
      </c>
      <c r="B2905" s="74" t="s">
        <v>119</v>
      </c>
      <c r="C2905" s="75">
        <v>45614.333333333336</v>
      </c>
      <c r="D2905" s="74"/>
      <c r="E2905" s="76"/>
      <c r="F2905" s="77">
        <v>-19.998000000000001</v>
      </c>
      <c r="G2905" s="31">
        <f t="shared" si="183"/>
        <v>-1.9998000000000002</v>
      </c>
      <c r="H2905" s="32">
        <f t="shared" ref="H2905:H2930" si="184">(H2904+G2905)</f>
        <v>596.80783999999892</v>
      </c>
      <c r="I2905" s="32">
        <f>MAX($H$19:H2905)</f>
        <v>607.82043999999905</v>
      </c>
      <c r="J2905" s="33">
        <f t="shared" ref="J2905:J2930" si="185">(H2905-I2905)</f>
        <v>-11.012600000000134</v>
      </c>
      <c r="K2905" s="34">
        <f t="shared" si="182"/>
        <v>-3.3396367487897871E-3</v>
      </c>
      <c r="L2905" s="47"/>
    </row>
    <row r="2906" spans="1:12" x14ac:dyDescent="0.25">
      <c r="A2906" s="73" t="s">
        <v>110</v>
      </c>
      <c r="B2906" s="74" t="s">
        <v>119</v>
      </c>
      <c r="C2906" s="75">
        <v>45614.333333333336</v>
      </c>
      <c r="D2906" s="74">
        <v>3130.7</v>
      </c>
      <c r="E2906" s="76"/>
      <c r="F2906" s="77">
        <v>-20.001799999999999</v>
      </c>
      <c r="G2906" s="31">
        <f t="shared" si="183"/>
        <v>-2.0001799999999998</v>
      </c>
      <c r="H2906" s="32">
        <f t="shared" si="184"/>
        <v>594.80765999999892</v>
      </c>
      <c r="I2906" s="32">
        <f>MAX($H$19:H2906)</f>
        <v>607.82043999999905</v>
      </c>
      <c r="J2906" s="33">
        <f t="shared" si="185"/>
        <v>-13.012780000000134</v>
      </c>
      <c r="K2906" s="34">
        <f t="shared" si="182"/>
        <v>-3.3514640156201425E-3</v>
      </c>
      <c r="L2906" s="47"/>
    </row>
    <row r="2907" spans="1:12" x14ac:dyDescent="0.25">
      <c r="A2907" s="73" t="s">
        <v>109</v>
      </c>
      <c r="B2907" s="74" t="s">
        <v>120</v>
      </c>
      <c r="C2907" s="75">
        <v>45614.583333333336</v>
      </c>
      <c r="D2907" s="74"/>
      <c r="E2907" s="76"/>
      <c r="F2907" s="77">
        <v>-20.011600000000001</v>
      </c>
      <c r="G2907" s="31">
        <f t="shared" si="183"/>
        <v>-2.00116</v>
      </c>
      <c r="H2907" s="32">
        <f t="shared" si="184"/>
        <v>592.80649999999889</v>
      </c>
      <c r="I2907" s="32">
        <f>MAX($H$19:H2907)</f>
        <v>607.82043999999905</v>
      </c>
      <c r="J2907" s="33">
        <f t="shared" si="185"/>
        <v>-15.013940000000161</v>
      </c>
      <c r="K2907" s="34">
        <f t="shared" si="182"/>
        <v>-3.3643816893683676E-3</v>
      </c>
      <c r="L2907" s="47"/>
    </row>
    <row r="2908" spans="1:12" x14ac:dyDescent="0.25">
      <c r="A2908" s="73" t="s">
        <v>110</v>
      </c>
      <c r="B2908" s="74" t="s">
        <v>120</v>
      </c>
      <c r="C2908" s="75">
        <v>45615.583333333336</v>
      </c>
      <c r="D2908" s="74">
        <v>3083.85</v>
      </c>
      <c r="E2908" s="76"/>
      <c r="F2908" s="77">
        <v>-7.8508000000000004</v>
      </c>
      <c r="G2908" s="31">
        <f t="shared" si="183"/>
        <v>-0.78508000000000011</v>
      </c>
      <c r="H2908" s="32">
        <f t="shared" si="184"/>
        <v>592.0214199999989</v>
      </c>
      <c r="I2908" s="32">
        <f>MAX($H$19:H2908)</f>
        <v>607.82043999999905</v>
      </c>
      <c r="J2908" s="33">
        <f t="shared" si="185"/>
        <v>-15.799020000000155</v>
      </c>
      <c r="K2908" s="34">
        <f t="shared" ref="K2908:K2930" si="186">(H2908/H2907)-1</f>
        <v>-1.3243444530381954E-3</v>
      </c>
      <c r="L2908" s="47"/>
    </row>
    <row r="2909" spans="1:12" x14ac:dyDescent="0.25">
      <c r="A2909" s="73" t="s">
        <v>109</v>
      </c>
      <c r="B2909" s="74" t="s">
        <v>119</v>
      </c>
      <c r="C2909" s="75">
        <v>45615.666666666664</v>
      </c>
      <c r="D2909" s="74"/>
      <c r="E2909" s="76"/>
      <c r="F2909" s="77">
        <v>6.6646999999999998</v>
      </c>
      <c r="G2909" s="31">
        <f t="shared" si="183"/>
        <v>0.66647000000000001</v>
      </c>
      <c r="H2909" s="32">
        <f t="shared" si="184"/>
        <v>592.6878899999989</v>
      </c>
      <c r="I2909" s="32">
        <f>MAX($H$19:H2909)</f>
        <v>607.82043999999905</v>
      </c>
      <c r="J2909" s="33">
        <f t="shared" si="185"/>
        <v>-15.132550000000151</v>
      </c>
      <c r="K2909" s="34">
        <f t="shared" si="186"/>
        <v>1.1257531864303782E-3</v>
      </c>
      <c r="L2909" s="47"/>
    </row>
    <row r="2910" spans="1:12" x14ac:dyDescent="0.25">
      <c r="A2910" s="73" t="s">
        <v>108</v>
      </c>
      <c r="B2910" s="74" t="s">
        <v>119</v>
      </c>
      <c r="C2910" s="75">
        <v>45616.166666666664</v>
      </c>
      <c r="D2910" s="74">
        <v>0.77080000000000004</v>
      </c>
      <c r="E2910" s="76">
        <v>27812</v>
      </c>
      <c r="F2910" s="77">
        <v>14.965700000000002</v>
      </c>
      <c r="G2910" s="31">
        <f t="shared" si="183"/>
        <v>1.4965700000000002</v>
      </c>
      <c r="H2910" s="32">
        <f t="shared" si="184"/>
        <v>594.18445999999892</v>
      </c>
      <c r="I2910" s="32">
        <f>MAX($H$19:H2910)</f>
        <v>607.82043999999905</v>
      </c>
      <c r="J2910" s="33">
        <f t="shared" si="185"/>
        <v>-13.635980000000131</v>
      </c>
      <c r="K2910" s="34">
        <f t="shared" si="186"/>
        <v>2.5250558097280607E-3</v>
      </c>
      <c r="L2910" s="47"/>
    </row>
    <row r="2911" spans="1:12" x14ac:dyDescent="0.25">
      <c r="A2911" s="73" t="s">
        <v>112</v>
      </c>
      <c r="B2911" s="74" t="s">
        <v>119</v>
      </c>
      <c r="C2911" s="75">
        <v>45616.5</v>
      </c>
      <c r="D2911" s="74"/>
      <c r="E2911" s="76"/>
      <c r="F2911" s="77">
        <v>-16.376799999999999</v>
      </c>
      <c r="G2911" s="31">
        <f t="shared" si="183"/>
        <v>-1.63768</v>
      </c>
      <c r="H2911" s="32">
        <f t="shared" si="184"/>
        <v>592.54677999999888</v>
      </c>
      <c r="I2911" s="32">
        <f>MAX($H$19:H2911)</f>
        <v>607.82043999999905</v>
      </c>
      <c r="J2911" s="33">
        <f t="shared" si="185"/>
        <v>-15.273660000000177</v>
      </c>
      <c r="K2911" s="34">
        <f t="shared" si="186"/>
        <v>-2.7561811360735655E-3</v>
      </c>
      <c r="L2911" s="47"/>
    </row>
    <row r="2912" spans="1:12" x14ac:dyDescent="0.25">
      <c r="A2912" s="73" t="s">
        <v>111</v>
      </c>
      <c r="B2912" s="74" t="s">
        <v>119</v>
      </c>
      <c r="C2912" s="75">
        <v>45616.666666666664</v>
      </c>
      <c r="D2912" s="74">
        <v>15.02</v>
      </c>
      <c r="E2912" s="76"/>
      <c r="F2912" s="77">
        <v>-20.0258</v>
      </c>
      <c r="G2912" s="31">
        <f t="shared" si="183"/>
        <v>-2.00258</v>
      </c>
      <c r="H2912" s="32">
        <f t="shared" si="184"/>
        <v>590.54419999999891</v>
      </c>
      <c r="I2912" s="32">
        <f>MAX($H$19:H2912)</f>
        <v>607.82043999999905</v>
      </c>
      <c r="J2912" s="33">
        <f t="shared" si="185"/>
        <v>-17.276240000000143</v>
      </c>
      <c r="K2912" s="34">
        <f t="shared" si="186"/>
        <v>-3.3796150238128986E-3</v>
      </c>
      <c r="L2912" s="47"/>
    </row>
    <row r="2913" spans="1:12" x14ac:dyDescent="0.25">
      <c r="A2913" s="73" t="s">
        <v>111</v>
      </c>
      <c r="B2913" s="74" t="s">
        <v>120</v>
      </c>
      <c r="C2913" s="75">
        <v>45616.833333333336</v>
      </c>
      <c r="D2913" s="74">
        <v>14.19</v>
      </c>
      <c r="E2913" s="76"/>
      <c r="F2913" s="77">
        <v>-14.3674</v>
      </c>
      <c r="G2913" s="31">
        <f t="shared" si="183"/>
        <v>-1.4367400000000001</v>
      </c>
      <c r="H2913" s="32">
        <f t="shared" si="184"/>
        <v>589.10745999999892</v>
      </c>
      <c r="I2913" s="32">
        <f>MAX($H$19:H2913)</f>
        <v>607.82043999999905</v>
      </c>
      <c r="J2913" s="33">
        <f t="shared" si="185"/>
        <v>-18.71298000000013</v>
      </c>
      <c r="K2913" s="34">
        <f t="shared" si="186"/>
        <v>-2.4329084935555967E-3</v>
      </c>
      <c r="L2913" s="47"/>
    </row>
    <row r="2914" spans="1:12" x14ac:dyDescent="0.25">
      <c r="A2914" s="73" t="s">
        <v>112</v>
      </c>
      <c r="B2914" s="74" t="s">
        <v>120</v>
      </c>
      <c r="C2914" s="75">
        <v>45616.833333333336</v>
      </c>
      <c r="D2914" s="74"/>
      <c r="E2914" s="76"/>
      <c r="F2914" s="77">
        <v>-20.003399999999999</v>
      </c>
      <c r="G2914" s="31">
        <f t="shared" si="183"/>
        <v>-2.00034</v>
      </c>
      <c r="H2914" s="32">
        <f t="shared" si="184"/>
        <v>587.10711999999887</v>
      </c>
      <c r="I2914" s="32">
        <f>MAX($H$19:H2914)</f>
        <v>607.82043999999905</v>
      </c>
      <c r="J2914" s="33">
        <f t="shared" si="185"/>
        <v>-20.713320000000181</v>
      </c>
      <c r="K2914" s="34">
        <f t="shared" si="186"/>
        <v>-3.3955434887890101E-3</v>
      </c>
      <c r="L2914" s="47"/>
    </row>
    <row r="2915" spans="1:12" x14ac:dyDescent="0.25">
      <c r="A2915" s="73" t="s">
        <v>110</v>
      </c>
      <c r="B2915" s="74" t="s">
        <v>119</v>
      </c>
      <c r="C2915" s="75">
        <v>45617.333333333336</v>
      </c>
      <c r="D2915" s="74">
        <v>3139.34</v>
      </c>
      <c r="E2915" s="76"/>
      <c r="F2915" s="77">
        <v>27.7316</v>
      </c>
      <c r="G2915" s="31">
        <f t="shared" si="183"/>
        <v>2.7731600000000003</v>
      </c>
      <c r="H2915" s="32">
        <f t="shared" si="184"/>
        <v>589.88027999999883</v>
      </c>
      <c r="I2915" s="32">
        <f>MAX($H$19:H2915)</f>
        <v>607.82043999999905</v>
      </c>
      <c r="J2915" s="33">
        <f t="shared" si="185"/>
        <v>-17.940160000000219</v>
      </c>
      <c r="K2915" s="34">
        <f t="shared" si="186"/>
        <v>4.7234310495161136E-3</v>
      </c>
      <c r="L2915" s="47"/>
    </row>
    <row r="2916" spans="1:12" x14ac:dyDescent="0.25">
      <c r="A2916" s="73" t="s">
        <v>111</v>
      </c>
      <c r="B2916" s="74" t="s">
        <v>119</v>
      </c>
      <c r="C2916" s="75">
        <v>45617.583333333336</v>
      </c>
      <c r="D2916" s="74">
        <v>15.23</v>
      </c>
      <c r="E2916" s="76"/>
      <c r="F2916" s="77">
        <v>6.6791</v>
      </c>
      <c r="G2916" s="31">
        <f t="shared" si="183"/>
        <v>0.66791</v>
      </c>
      <c r="H2916" s="32">
        <f t="shared" si="184"/>
        <v>590.54818999999884</v>
      </c>
      <c r="I2916" s="32">
        <f>MAX($H$19:H2916)</f>
        <v>607.82043999999905</v>
      </c>
      <c r="J2916" s="33">
        <f t="shared" si="185"/>
        <v>-17.272250000000213</v>
      </c>
      <c r="K2916" s="34">
        <f t="shared" si="186"/>
        <v>1.132280604464464E-3</v>
      </c>
      <c r="L2916" s="47"/>
    </row>
    <row r="2917" spans="1:12" x14ac:dyDescent="0.25">
      <c r="A2917" s="73" t="s">
        <v>108</v>
      </c>
      <c r="B2917" s="74" t="s">
        <v>119</v>
      </c>
      <c r="C2917" s="75">
        <v>45618.083333333336</v>
      </c>
      <c r="D2917" s="74">
        <v>0.85909999999999997</v>
      </c>
      <c r="E2917" s="76">
        <v>24375</v>
      </c>
      <c r="F2917" s="77">
        <v>6.6909999999999998</v>
      </c>
      <c r="G2917" s="31">
        <f t="shared" si="183"/>
        <v>0.66910000000000003</v>
      </c>
      <c r="H2917" s="32">
        <f t="shared" si="184"/>
        <v>591.2172899999988</v>
      </c>
      <c r="I2917" s="32">
        <f>MAX($H$19:H2917)</f>
        <v>607.82043999999905</v>
      </c>
      <c r="J2917" s="33">
        <f t="shared" si="185"/>
        <v>-16.603150000000255</v>
      </c>
      <c r="K2917" s="34">
        <f t="shared" si="186"/>
        <v>1.1330150719790488E-3</v>
      </c>
      <c r="L2917" s="47"/>
    </row>
    <row r="2918" spans="1:12" x14ac:dyDescent="0.25">
      <c r="A2918" s="73" t="s">
        <v>112</v>
      </c>
      <c r="B2918" s="74" t="s">
        <v>119</v>
      </c>
      <c r="C2918" s="75">
        <v>45618.083333333336</v>
      </c>
      <c r="D2918" s="74"/>
      <c r="E2918" s="76"/>
      <c r="F2918" s="77">
        <v>6.4590000000000005</v>
      </c>
      <c r="G2918" s="31">
        <f t="shared" si="183"/>
        <v>0.64590000000000014</v>
      </c>
      <c r="H2918" s="32">
        <f t="shared" si="184"/>
        <v>591.86318999999878</v>
      </c>
      <c r="I2918" s="32">
        <f>MAX($H$19:H2918)</f>
        <v>607.82043999999905</v>
      </c>
      <c r="J2918" s="33">
        <f t="shared" si="185"/>
        <v>-15.957250000000272</v>
      </c>
      <c r="K2918" s="34">
        <f t="shared" si="186"/>
        <v>1.0924917300709769E-3</v>
      </c>
      <c r="L2918" s="47"/>
    </row>
    <row r="2919" spans="1:12" x14ac:dyDescent="0.25">
      <c r="A2919" s="73" t="s">
        <v>110</v>
      </c>
      <c r="B2919" s="74" t="s">
        <v>119</v>
      </c>
      <c r="C2919" s="75">
        <v>45619.583333333336</v>
      </c>
      <c r="D2919" s="74">
        <v>3438.49</v>
      </c>
      <c r="E2919" s="76"/>
      <c r="F2919" s="77">
        <v>6.6666999999999996</v>
      </c>
      <c r="G2919" s="31">
        <f t="shared" si="183"/>
        <v>0.66666999999999998</v>
      </c>
      <c r="H2919" s="32">
        <f t="shared" si="184"/>
        <v>592.52985999999873</v>
      </c>
      <c r="I2919" s="32">
        <f>MAX($H$19:H2919)</f>
        <v>607.82043999999905</v>
      </c>
      <c r="J2919" s="33">
        <f t="shared" si="185"/>
        <v>-15.290580000000318</v>
      </c>
      <c r="K2919" s="34">
        <f t="shared" si="186"/>
        <v>1.1263920636792601E-3</v>
      </c>
      <c r="L2919" s="47"/>
    </row>
    <row r="2920" spans="1:12" x14ac:dyDescent="0.25">
      <c r="A2920" s="73" t="s">
        <v>109</v>
      </c>
      <c r="B2920" s="74" t="s">
        <v>120</v>
      </c>
      <c r="C2920" s="75">
        <v>45621.666666666664</v>
      </c>
      <c r="D2920" s="74"/>
      <c r="E2920" s="76"/>
      <c r="F2920" s="77">
        <v>16.901700000000002</v>
      </c>
      <c r="G2920" s="31">
        <f t="shared" si="183"/>
        <v>1.6901700000000002</v>
      </c>
      <c r="H2920" s="32">
        <f t="shared" si="184"/>
        <v>594.2200299999987</v>
      </c>
      <c r="I2920" s="32">
        <f>MAX($H$19:H2920)</f>
        <v>607.82043999999905</v>
      </c>
      <c r="J2920" s="33">
        <f t="shared" si="185"/>
        <v>-13.600410000000352</v>
      </c>
      <c r="K2920" s="34">
        <f t="shared" si="186"/>
        <v>2.8524638403877312E-3</v>
      </c>
      <c r="L2920" s="47"/>
    </row>
    <row r="2921" spans="1:12" x14ac:dyDescent="0.25">
      <c r="A2921" s="73" t="s">
        <v>108</v>
      </c>
      <c r="B2921" s="74" t="s">
        <v>120</v>
      </c>
      <c r="C2921" s="75">
        <v>45621.916666666664</v>
      </c>
      <c r="D2921" s="74">
        <v>0.96679999999999999</v>
      </c>
      <c r="E2921" s="76">
        <v>15675</v>
      </c>
      <c r="F2921" s="77">
        <v>7.6698000000000004</v>
      </c>
      <c r="G2921" s="31">
        <f t="shared" ref="G2921:G2930" si="187">(F2921*0.1)</f>
        <v>0.76698000000000011</v>
      </c>
      <c r="H2921" s="32">
        <f t="shared" si="184"/>
        <v>594.98700999999869</v>
      </c>
      <c r="I2921" s="32">
        <f>MAX($H$19:H2921)</f>
        <v>607.82043999999905</v>
      </c>
      <c r="J2921" s="33">
        <f t="shared" si="185"/>
        <v>-12.833430000000362</v>
      </c>
      <c r="K2921" s="34">
        <f t="shared" si="186"/>
        <v>1.2907340063914585E-3</v>
      </c>
      <c r="L2921" s="47"/>
    </row>
    <row r="2922" spans="1:12" x14ac:dyDescent="0.25">
      <c r="A2922" s="73" t="s">
        <v>112</v>
      </c>
      <c r="B2922" s="74" t="s">
        <v>120</v>
      </c>
      <c r="C2922" s="75">
        <v>45622</v>
      </c>
      <c r="D2922" s="74"/>
      <c r="E2922" s="76"/>
      <c r="F2922" s="77">
        <v>12.327300000000001</v>
      </c>
      <c r="G2922" s="31">
        <f t="shared" si="187"/>
        <v>1.2327300000000001</v>
      </c>
      <c r="H2922" s="32">
        <f t="shared" si="184"/>
        <v>596.21973999999864</v>
      </c>
      <c r="I2922" s="32">
        <f>MAX($H$19:H2922)</f>
        <v>607.82043999999905</v>
      </c>
      <c r="J2922" s="33">
        <f t="shared" si="185"/>
        <v>-11.600700000000415</v>
      </c>
      <c r="K2922" s="34">
        <f t="shared" si="186"/>
        <v>2.0718603587663864E-3</v>
      </c>
      <c r="L2922" s="47"/>
    </row>
    <row r="2923" spans="1:12" x14ac:dyDescent="0.25">
      <c r="A2923" s="73" t="s">
        <v>113</v>
      </c>
      <c r="B2923" s="74" t="s">
        <v>120</v>
      </c>
      <c r="C2923" s="75">
        <v>45622.416666666664</v>
      </c>
      <c r="D2923" s="74">
        <v>1.3731</v>
      </c>
      <c r="E2923" s="76"/>
      <c r="F2923" s="77">
        <v>6.6829999999999998</v>
      </c>
      <c r="G2923" s="31">
        <f t="shared" si="187"/>
        <v>0.66830000000000001</v>
      </c>
      <c r="H2923" s="32">
        <f t="shared" si="184"/>
        <v>596.88803999999868</v>
      </c>
      <c r="I2923" s="32">
        <f>MAX($H$19:H2923)</f>
        <v>607.82043999999905</v>
      </c>
      <c r="J2923" s="33">
        <f t="shared" si="185"/>
        <v>-10.932400000000371</v>
      </c>
      <c r="K2923" s="34">
        <f t="shared" si="186"/>
        <v>1.1208954604555732E-3</v>
      </c>
      <c r="L2923" s="47"/>
    </row>
    <row r="2924" spans="1:12" x14ac:dyDescent="0.25">
      <c r="A2924" s="73" t="s">
        <v>113</v>
      </c>
      <c r="B2924" s="74" t="s">
        <v>119</v>
      </c>
      <c r="C2924" s="75">
        <v>45623.416666666664</v>
      </c>
      <c r="D2924" s="74">
        <v>1.4530000000000001</v>
      </c>
      <c r="E2924" s="76">
        <v>12461</v>
      </c>
      <c r="F2924" s="77">
        <v>6.6791</v>
      </c>
      <c r="G2924" s="31">
        <f t="shared" si="187"/>
        <v>0.66791</v>
      </c>
      <c r="H2924" s="32">
        <f t="shared" si="184"/>
        <v>597.55594999999869</v>
      </c>
      <c r="I2924" s="32">
        <f>MAX($H$19:H2924)</f>
        <v>607.82043999999905</v>
      </c>
      <c r="J2924" s="33">
        <f t="shared" si="185"/>
        <v>-10.264490000000364</v>
      </c>
      <c r="K2924" s="34">
        <f t="shared" si="186"/>
        <v>1.1189870716792338E-3</v>
      </c>
      <c r="L2924" s="47"/>
    </row>
    <row r="2925" spans="1:12" x14ac:dyDescent="0.25">
      <c r="A2925" s="73" t="s">
        <v>113</v>
      </c>
      <c r="B2925" s="74" t="s">
        <v>119</v>
      </c>
      <c r="C2925" s="75">
        <v>45625</v>
      </c>
      <c r="D2925" s="74">
        <v>1.5434000000000001</v>
      </c>
      <c r="E2925" s="76"/>
      <c r="F2925" s="77">
        <v>58.808700000000002</v>
      </c>
      <c r="G2925" s="31">
        <f t="shared" si="187"/>
        <v>5.8808700000000007</v>
      </c>
      <c r="H2925" s="32">
        <f t="shared" si="184"/>
        <v>603.43681999999865</v>
      </c>
      <c r="I2925" s="32">
        <f>MAX($H$19:H2925)</f>
        <v>607.82043999999905</v>
      </c>
      <c r="J2925" s="33">
        <f t="shared" si="185"/>
        <v>-4.3836200000004055</v>
      </c>
      <c r="K2925" s="34">
        <f t="shared" si="186"/>
        <v>9.8415386877162003E-3</v>
      </c>
      <c r="L2925" s="47"/>
    </row>
    <row r="2926" spans="1:12" x14ac:dyDescent="0.25">
      <c r="A2926" s="73" t="s">
        <v>108</v>
      </c>
      <c r="B2926" s="74" t="s">
        <v>119</v>
      </c>
      <c r="C2926" s="75">
        <v>45625.083333333336</v>
      </c>
      <c r="D2926" s="74">
        <v>1.05063</v>
      </c>
      <c r="E2926" s="76">
        <v>23301</v>
      </c>
      <c r="F2926" s="77">
        <v>6.6781000000000006</v>
      </c>
      <c r="G2926" s="31">
        <f t="shared" si="187"/>
        <v>0.66781000000000013</v>
      </c>
      <c r="H2926" s="32">
        <f t="shared" si="184"/>
        <v>604.10462999999868</v>
      </c>
      <c r="I2926" s="32">
        <f>MAX($H$19:H2926)</f>
        <v>607.82043999999905</v>
      </c>
      <c r="J2926" s="33">
        <f t="shared" si="185"/>
        <v>-3.7158100000003742</v>
      </c>
      <c r="K2926" s="34">
        <f t="shared" si="186"/>
        <v>1.106677580595905E-3</v>
      </c>
      <c r="L2926" s="47"/>
    </row>
    <row r="2927" spans="1:12" x14ac:dyDescent="0.25">
      <c r="A2927" s="73" t="s">
        <v>112</v>
      </c>
      <c r="B2927" s="74" t="s">
        <v>119</v>
      </c>
      <c r="C2927" s="75">
        <v>45625.916666666664</v>
      </c>
      <c r="D2927" s="74"/>
      <c r="E2927" s="76"/>
      <c r="F2927" s="77">
        <v>12.492000000000001</v>
      </c>
      <c r="G2927" s="31">
        <f t="shared" si="187"/>
        <v>1.2492000000000001</v>
      </c>
      <c r="H2927" s="32">
        <f t="shared" si="184"/>
        <v>605.35382999999865</v>
      </c>
      <c r="I2927" s="32">
        <f>MAX($H$19:H2927)</f>
        <v>607.82043999999905</v>
      </c>
      <c r="J2927" s="33">
        <f t="shared" si="185"/>
        <v>-2.4666100000004008</v>
      </c>
      <c r="K2927" s="34">
        <f t="shared" si="186"/>
        <v>2.0678537093814509E-3</v>
      </c>
      <c r="L2927" s="47"/>
    </row>
    <row r="2928" spans="1:12" x14ac:dyDescent="0.25">
      <c r="A2928" s="73" t="s">
        <v>110</v>
      </c>
      <c r="B2928" s="74" t="s">
        <v>119</v>
      </c>
      <c r="C2928" s="75">
        <v>45626.25</v>
      </c>
      <c r="D2928" s="74">
        <v>3695.19</v>
      </c>
      <c r="E2928" s="76"/>
      <c r="F2928" s="77">
        <v>7.9703999999999997</v>
      </c>
      <c r="G2928" s="31">
        <f t="shared" si="187"/>
        <v>0.79703999999999997</v>
      </c>
      <c r="H2928" s="32">
        <f t="shared" si="184"/>
        <v>606.15086999999869</v>
      </c>
      <c r="I2928" s="32">
        <f>MAX($H$19:H2928)</f>
        <v>607.82043999999905</v>
      </c>
      <c r="J2928" s="33">
        <f t="shared" si="185"/>
        <v>-1.6695700000003626</v>
      </c>
      <c r="K2928" s="34">
        <f t="shared" si="186"/>
        <v>1.3166514532501061E-3</v>
      </c>
      <c r="L2928" s="47"/>
    </row>
    <row r="2929" spans="1:12" x14ac:dyDescent="0.25">
      <c r="A2929" s="73" t="s">
        <v>108</v>
      </c>
      <c r="B2929" s="74" t="s">
        <v>119</v>
      </c>
      <c r="C2929" s="75">
        <v>45627.916666666664</v>
      </c>
      <c r="D2929" s="74">
        <v>1.1352</v>
      </c>
      <c r="E2929" s="76">
        <v>23998</v>
      </c>
      <c r="F2929" s="77">
        <v>6.6905999999999999</v>
      </c>
      <c r="G2929" s="31">
        <f t="shared" si="187"/>
        <v>0.66905999999999999</v>
      </c>
      <c r="H2929" s="32">
        <f t="shared" si="184"/>
        <v>606.81992999999864</v>
      </c>
      <c r="I2929" s="32">
        <f>MAX($H$19:H2929)</f>
        <v>607.82043999999905</v>
      </c>
      <c r="J2929" s="33">
        <f t="shared" si="185"/>
        <v>-1.0005100000004177</v>
      </c>
      <c r="K2929" s="34">
        <f t="shared" si="186"/>
        <v>1.1037846072874391E-3</v>
      </c>
      <c r="L2929" s="47"/>
    </row>
    <row r="2930" spans="1:12" x14ac:dyDescent="0.25">
      <c r="A2930" s="73" t="s">
        <v>113</v>
      </c>
      <c r="B2930" s="74" t="s">
        <v>119</v>
      </c>
      <c r="C2930" s="75">
        <v>45627.916666666664</v>
      </c>
      <c r="D2930" s="74">
        <v>2.1736</v>
      </c>
      <c r="E2930" s="76"/>
      <c r="F2930" s="77">
        <v>19.239599999999999</v>
      </c>
      <c r="G2930" s="31">
        <f t="shared" si="187"/>
        <v>1.9239600000000001</v>
      </c>
      <c r="H2930" s="32">
        <f t="shared" si="184"/>
        <v>608.7438899999986</v>
      </c>
      <c r="I2930" s="32">
        <f>MAX($H$19:H2930)</f>
        <v>608.7438899999986</v>
      </c>
      <c r="J2930" s="33">
        <f t="shared" si="185"/>
        <v>0</v>
      </c>
      <c r="K2930" s="34">
        <f t="shared" si="186"/>
        <v>3.170561652449333E-3</v>
      </c>
      <c r="L2930" s="47"/>
    </row>
    <row r="2931" spans="1:12" x14ac:dyDescent="0.25">
      <c r="A2931" s="73" t="s">
        <v>112</v>
      </c>
      <c r="B2931" s="74" t="s">
        <v>119</v>
      </c>
      <c r="C2931" s="75">
        <v>45628.083333333336</v>
      </c>
      <c r="D2931" s="74"/>
      <c r="E2931" s="76"/>
      <c r="F2931" s="77">
        <v>3.1493000000000002</v>
      </c>
      <c r="G2931" s="31">
        <f t="shared" ref="G2931:G2946" si="188">(F2931*0.1)</f>
        <v>0.31493000000000004</v>
      </c>
      <c r="H2931" s="32">
        <f t="shared" ref="H2931:H2949" si="189">(H2930+G2931)</f>
        <v>609.0588199999986</v>
      </c>
      <c r="I2931" s="32">
        <f>MAX($H$19:H2931)</f>
        <v>609.0588199999986</v>
      </c>
      <c r="J2931" s="33">
        <f t="shared" ref="J2931:J2949" si="190">(H2931-I2931)</f>
        <v>0</v>
      </c>
      <c r="K2931" s="34">
        <f t="shared" ref="K2931:K2933" si="191">(H2931/H2930)-1</f>
        <v>5.1734400159642036E-4</v>
      </c>
      <c r="L2931" s="47"/>
    </row>
    <row r="2932" spans="1:12" x14ac:dyDescent="0.25">
      <c r="A2932" s="73" t="s">
        <v>109</v>
      </c>
      <c r="B2932" s="74" t="s">
        <v>120</v>
      </c>
      <c r="C2932" s="75">
        <v>45628.25</v>
      </c>
      <c r="D2932" s="74"/>
      <c r="E2932" s="76"/>
      <c r="F2932" s="77">
        <v>8.2020999999999997</v>
      </c>
      <c r="G2932" s="31">
        <f t="shared" si="188"/>
        <v>0.82020999999999999</v>
      </c>
      <c r="H2932" s="32">
        <f t="shared" si="189"/>
        <v>609.87902999999858</v>
      </c>
      <c r="I2932" s="32">
        <f>MAX($H$19:H2932)</f>
        <v>609.87902999999858</v>
      </c>
      <c r="J2932" s="33">
        <f t="shared" si="190"/>
        <v>0</v>
      </c>
      <c r="K2932" s="34">
        <f t="shared" si="191"/>
        <v>1.3466843809928353E-3</v>
      </c>
      <c r="L2932" s="47"/>
    </row>
    <row r="2933" spans="1:12" x14ac:dyDescent="0.25">
      <c r="A2933" s="73" t="s">
        <v>111</v>
      </c>
      <c r="B2933" s="74" t="s">
        <v>119</v>
      </c>
      <c r="C2933" s="75">
        <v>45628.25</v>
      </c>
      <c r="D2933" s="74">
        <v>19.556000000000001</v>
      </c>
      <c r="E2933" s="76"/>
      <c r="F2933" s="77">
        <v>6.6677</v>
      </c>
      <c r="G2933" s="31">
        <f t="shared" si="188"/>
        <v>0.66677000000000008</v>
      </c>
      <c r="H2933" s="32">
        <f t="shared" si="189"/>
        <v>610.54579999999862</v>
      </c>
      <c r="I2933" s="32">
        <f>MAX($H$19:H2933)</f>
        <v>610.54579999999862</v>
      </c>
      <c r="J2933" s="33">
        <f t="shared" si="190"/>
        <v>0</v>
      </c>
      <c r="K2933" s="34">
        <f t="shared" si="191"/>
        <v>1.0932823842131345E-3</v>
      </c>
      <c r="L2933" s="47"/>
    </row>
    <row r="2934" spans="1:12" x14ac:dyDescent="0.25">
      <c r="A2934" s="73" t="s">
        <v>112</v>
      </c>
      <c r="B2934" s="74" t="s">
        <v>120</v>
      </c>
      <c r="C2934" s="75">
        <v>45628.416666666664</v>
      </c>
      <c r="D2934" s="74"/>
      <c r="E2934" s="76"/>
      <c r="F2934" s="77">
        <v>-18.605599999999999</v>
      </c>
      <c r="G2934" s="31">
        <f t="shared" si="188"/>
        <v>-1.86056</v>
      </c>
      <c r="H2934" s="32">
        <f t="shared" si="189"/>
        <v>608.68523999999866</v>
      </c>
      <c r="I2934" s="32">
        <f>MAX($H$19:H2934)</f>
        <v>610.54579999999862</v>
      </c>
      <c r="J2934" s="33">
        <f t="shared" si="190"/>
        <v>-1.860559999999964</v>
      </c>
      <c r="K2934" s="34">
        <f t="shared" ref="K2934:K2976" si="192">(H2934/H2933)-1</f>
        <v>-3.0473717123268296E-3</v>
      </c>
      <c r="L2934" s="47"/>
    </row>
    <row r="2935" spans="1:12" x14ac:dyDescent="0.25">
      <c r="A2935" s="73" t="s">
        <v>112</v>
      </c>
      <c r="B2935" s="74" t="s">
        <v>119</v>
      </c>
      <c r="C2935" s="75">
        <v>45628.666666666664</v>
      </c>
      <c r="D2935" s="74"/>
      <c r="E2935" s="76"/>
      <c r="F2935" s="77">
        <v>6.6934999999999993</v>
      </c>
      <c r="G2935" s="31">
        <f t="shared" si="188"/>
        <v>0.66935</v>
      </c>
      <c r="H2935" s="32">
        <f t="shared" si="189"/>
        <v>609.35458999999867</v>
      </c>
      <c r="I2935" s="32">
        <f>MAX($H$19:H2935)</f>
        <v>610.54579999999862</v>
      </c>
      <c r="J2935" s="33">
        <f t="shared" si="190"/>
        <v>-1.1912099999999555</v>
      </c>
      <c r="K2935" s="34">
        <f t="shared" si="192"/>
        <v>1.0996652391308537E-3</v>
      </c>
      <c r="L2935" s="47"/>
    </row>
    <row r="2936" spans="1:12" x14ac:dyDescent="0.25">
      <c r="A2936" s="73" t="s">
        <v>110</v>
      </c>
      <c r="B2936" s="74" t="s">
        <v>119</v>
      </c>
      <c r="C2936" s="75">
        <v>45630.083333333336</v>
      </c>
      <c r="D2936" s="74">
        <v>3688.22</v>
      </c>
      <c r="E2936" s="76"/>
      <c r="F2936" s="77">
        <v>13.3599</v>
      </c>
      <c r="G2936" s="31">
        <f t="shared" si="188"/>
        <v>1.33599</v>
      </c>
      <c r="H2936" s="32">
        <f t="shared" si="189"/>
        <v>610.6905799999987</v>
      </c>
      <c r="I2936" s="32">
        <f>MAX($H$19:H2936)</f>
        <v>610.6905799999987</v>
      </c>
      <c r="J2936" s="33">
        <f t="shared" si="190"/>
        <v>0</v>
      </c>
      <c r="K2936" s="34">
        <f t="shared" si="192"/>
        <v>2.1924672791913125E-3</v>
      </c>
      <c r="L2936" s="47"/>
    </row>
    <row r="2937" spans="1:12" x14ac:dyDescent="0.25">
      <c r="A2937" s="73" t="s">
        <v>108</v>
      </c>
      <c r="B2937" s="74" t="s">
        <v>120</v>
      </c>
      <c r="C2937" s="75">
        <v>45632</v>
      </c>
      <c r="D2937" s="74">
        <v>1.1614</v>
      </c>
      <c r="E2937" s="76">
        <v>15525</v>
      </c>
      <c r="F2937" s="77">
        <v>-15.6492</v>
      </c>
      <c r="G2937" s="31">
        <f t="shared" si="188"/>
        <v>-1.5649200000000001</v>
      </c>
      <c r="H2937" s="32">
        <f t="shared" si="189"/>
        <v>609.12565999999867</v>
      </c>
      <c r="I2937" s="32">
        <f>MAX($H$19:H2937)</f>
        <v>610.6905799999987</v>
      </c>
      <c r="J2937" s="33">
        <f t="shared" si="190"/>
        <v>-1.5649200000000292</v>
      </c>
      <c r="K2937" s="34">
        <f t="shared" si="192"/>
        <v>-2.5625415738360635E-3</v>
      </c>
      <c r="L2937" s="47"/>
    </row>
    <row r="2938" spans="1:12" x14ac:dyDescent="0.25">
      <c r="A2938" s="73" t="s">
        <v>108</v>
      </c>
      <c r="B2938" s="74" t="s">
        <v>119</v>
      </c>
      <c r="C2938" s="75">
        <v>45632.75</v>
      </c>
      <c r="D2938" s="74">
        <v>1.2118</v>
      </c>
      <c r="E2938" s="76">
        <v>17815</v>
      </c>
      <c r="F2938" s="77">
        <v>-1.3896000000000002</v>
      </c>
      <c r="G2938" s="31">
        <f t="shared" si="188"/>
        <v>-0.13896000000000003</v>
      </c>
      <c r="H2938" s="32">
        <f t="shared" si="189"/>
        <v>608.98669999999868</v>
      </c>
      <c r="I2938" s="32">
        <f>MAX($H$19:H2938)</f>
        <v>610.6905799999987</v>
      </c>
      <c r="J2938" s="33">
        <f t="shared" si="190"/>
        <v>-1.7038800000000265</v>
      </c>
      <c r="K2938" s="34">
        <f t="shared" si="192"/>
        <v>-2.2813026789902935E-4</v>
      </c>
      <c r="L2938" s="47"/>
    </row>
    <row r="2939" spans="1:12" x14ac:dyDescent="0.25">
      <c r="A2939" s="73" t="s">
        <v>109</v>
      </c>
      <c r="B2939" s="74" t="s">
        <v>119</v>
      </c>
      <c r="C2939" s="75">
        <v>45632.833333333336</v>
      </c>
      <c r="D2939" s="74"/>
      <c r="E2939" s="76"/>
      <c r="F2939" s="77">
        <v>-19.9998</v>
      </c>
      <c r="G2939" s="31">
        <f t="shared" si="188"/>
        <v>-1.9999800000000001</v>
      </c>
      <c r="H2939" s="32">
        <f t="shared" si="189"/>
        <v>606.98671999999863</v>
      </c>
      <c r="I2939" s="32">
        <f>MAX($H$19:H2939)</f>
        <v>610.6905799999987</v>
      </c>
      <c r="J2939" s="33">
        <f t="shared" si="190"/>
        <v>-3.703860000000077</v>
      </c>
      <c r="K2939" s="34">
        <f t="shared" si="192"/>
        <v>-3.2841111308342663E-3</v>
      </c>
      <c r="L2939" s="47"/>
    </row>
    <row r="2940" spans="1:12" x14ac:dyDescent="0.25">
      <c r="A2940" s="73" t="s">
        <v>110</v>
      </c>
      <c r="B2940" s="74" t="s">
        <v>119</v>
      </c>
      <c r="C2940" s="75">
        <v>45632.833333333336</v>
      </c>
      <c r="D2940" s="74">
        <v>4072.11</v>
      </c>
      <c r="E2940" s="76"/>
      <c r="F2940" s="77">
        <v>-15.1226</v>
      </c>
      <c r="G2940" s="31">
        <f t="shared" si="188"/>
        <v>-1.5122600000000002</v>
      </c>
      <c r="H2940" s="32">
        <f t="shared" si="189"/>
        <v>605.47445999999866</v>
      </c>
      <c r="I2940" s="32">
        <f>MAX($H$19:H2940)</f>
        <v>610.6905799999987</v>
      </c>
      <c r="J2940" s="33">
        <f t="shared" si="190"/>
        <v>-5.2161200000000463</v>
      </c>
      <c r="K2940" s="34">
        <f t="shared" si="192"/>
        <v>-2.4914218881098016E-3</v>
      </c>
      <c r="L2940" s="47"/>
    </row>
    <row r="2941" spans="1:12" x14ac:dyDescent="0.25">
      <c r="A2941" s="73" t="s">
        <v>111</v>
      </c>
      <c r="B2941" s="74" t="s">
        <v>119</v>
      </c>
      <c r="C2941" s="75">
        <v>45632.833333333336</v>
      </c>
      <c r="D2941" s="74">
        <v>24.928999999999998</v>
      </c>
      <c r="E2941" s="76"/>
      <c r="F2941" s="77">
        <v>11.0648</v>
      </c>
      <c r="G2941" s="31">
        <f t="shared" si="188"/>
        <v>1.1064800000000001</v>
      </c>
      <c r="H2941" s="32">
        <f t="shared" si="189"/>
        <v>606.58093999999869</v>
      </c>
      <c r="I2941" s="32">
        <f>MAX($H$19:H2941)</f>
        <v>610.6905799999987</v>
      </c>
      <c r="J2941" s="33">
        <f t="shared" si="190"/>
        <v>-4.1096400000000131</v>
      </c>
      <c r="K2941" s="34">
        <f t="shared" si="192"/>
        <v>1.8274594109222164E-3</v>
      </c>
      <c r="L2941" s="47"/>
    </row>
    <row r="2942" spans="1:12" x14ac:dyDescent="0.25">
      <c r="A2942" s="73" t="s">
        <v>112</v>
      </c>
      <c r="B2942" s="74" t="s">
        <v>119</v>
      </c>
      <c r="C2942" s="75">
        <v>45632.833333333336</v>
      </c>
      <c r="D2942" s="74"/>
      <c r="E2942" s="76"/>
      <c r="F2942" s="77">
        <v>-3.0362</v>
      </c>
      <c r="G2942" s="31">
        <f t="shared" si="188"/>
        <v>-0.30362</v>
      </c>
      <c r="H2942" s="32">
        <f t="shared" si="189"/>
        <v>606.27731999999867</v>
      </c>
      <c r="I2942" s="32">
        <f>MAX($H$19:H2942)</f>
        <v>610.6905799999987</v>
      </c>
      <c r="J2942" s="33">
        <f t="shared" si="190"/>
        <v>-4.4132600000000366</v>
      </c>
      <c r="K2942" s="34">
        <f t="shared" si="192"/>
        <v>-5.0054325808523981E-4</v>
      </c>
      <c r="L2942" s="47"/>
    </row>
    <row r="2943" spans="1:12" x14ac:dyDescent="0.25">
      <c r="A2943" s="73" t="s">
        <v>108</v>
      </c>
      <c r="B2943" s="74" t="s">
        <v>120</v>
      </c>
      <c r="C2943" s="75">
        <v>45634.25</v>
      </c>
      <c r="D2943" s="74">
        <v>1.1870000000000001</v>
      </c>
      <c r="E2943" s="76">
        <v>26257</v>
      </c>
      <c r="F2943" s="77">
        <v>18.4587</v>
      </c>
      <c r="G2943" s="31">
        <f t="shared" si="188"/>
        <v>1.8458700000000001</v>
      </c>
      <c r="H2943" s="32">
        <f t="shared" si="189"/>
        <v>608.12318999999866</v>
      </c>
      <c r="I2943" s="32">
        <f>MAX($H$19:H2943)</f>
        <v>610.6905799999987</v>
      </c>
      <c r="J2943" s="33">
        <f t="shared" si="190"/>
        <v>-2.5673900000000458</v>
      </c>
      <c r="K2943" s="34">
        <f t="shared" si="192"/>
        <v>3.0445968191585848E-3</v>
      </c>
      <c r="L2943" s="47"/>
    </row>
    <row r="2944" spans="1:12" x14ac:dyDescent="0.25">
      <c r="A2944" s="73" t="s">
        <v>111</v>
      </c>
      <c r="B2944" s="74" t="s">
        <v>119</v>
      </c>
      <c r="C2944" s="75">
        <v>45634.5</v>
      </c>
      <c r="D2944" s="74">
        <v>26.629000000000001</v>
      </c>
      <c r="E2944" s="76"/>
      <c r="F2944" s="77">
        <v>6.6392999999999995</v>
      </c>
      <c r="G2944" s="31">
        <f t="shared" si="188"/>
        <v>0.66393000000000002</v>
      </c>
      <c r="H2944" s="32">
        <f t="shared" si="189"/>
        <v>608.78711999999871</v>
      </c>
      <c r="I2944" s="32">
        <f>MAX($H$19:H2944)</f>
        <v>610.6905799999987</v>
      </c>
      <c r="J2944" s="33">
        <f t="shared" si="190"/>
        <v>-1.9034599999999955</v>
      </c>
      <c r="K2944" s="34">
        <f t="shared" si="192"/>
        <v>1.0917689226750404E-3</v>
      </c>
      <c r="L2944" s="47"/>
    </row>
    <row r="2945" spans="1:12" x14ac:dyDescent="0.25">
      <c r="A2945" s="73" t="s">
        <v>109</v>
      </c>
      <c r="B2945" s="74" t="s">
        <v>120</v>
      </c>
      <c r="C2945" s="75">
        <v>45635.166666666664</v>
      </c>
      <c r="D2945" s="74"/>
      <c r="E2945" s="76"/>
      <c r="F2945" s="77">
        <v>6.6826999999999996</v>
      </c>
      <c r="G2945" s="31">
        <f t="shared" si="188"/>
        <v>0.66827000000000003</v>
      </c>
      <c r="H2945" s="32">
        <f t="shared" si="189"/>
        <v>609.45538999999872</v>
      </c>
      <c r="I2945" s="32">
        <f>MAX($H$19:H2945)</f>
        <v>610.6905799999987</v>
      </c>
      <c r="J2945" s="33">
        <f t="shared" si="190"/>
        <v>-1.2351899999999887</v>
      </c>
      <c r="K2945" s="34">
        <f t="shared" si="192"/>
        <v>1.0977071919655579E-3</v>
      </c>
      <c r="L2945" s="47"/>
    </row>
    <row r="2946" spans="1:12" x14ac:dyDescent="0.25">
      <c r="A2946" s="73" t="s">
        <v>112</v>
      </c>
      <c r="B2946" s="74" t="s">
        <v>120</v>
      </c>
      <c r="C2946" s="75">
        <v>45635.166666666664</v>
      </c>
      <c r="D2946" s="74"/>
      <c r="E2946" s="76"/>
      <c r="F2946" s="77">
        <v>35.101099999999995</v>
      </c>
      <c r="G2946" s="31">
        <f t="shared" si="188"/>
        <v>3.5101099999999996</v>
      </c>
      <c r="H2946" s="32">
        <f t="shared" si="189"/>
        <v>612.96549999999877</v>
      </c>
      <c r="I2946" s="32">
        <f>MAX($H$19:H2946)</f>
        <v>612.96549999999877</v>
      </c>
      <c r="J2946" s="33">
        <f t="shared" si="190"/>
        <v>0</v>
      </c>
      <c r="K2946" s="34">
        <f t="shared" si="192"/>
        <v>5.7594207182252166E-3</v>
      </c>
      <c r="L2946" s="47"/>
    </row>
    <row r="2947" spans="1:12" x14ac:dyDescent="0.25">
      <c r="A2947" s="73" t="s">
        <v>111</v>
      </c>
      <c r="B2947" s="74" t="s">
        <v>120</v>
      </c>
      <c r="C2947" s="75">
        <v>45635.416666666664</v>
      </c>
      <c r="D2947" s="74">
        <v>25.212</v>
      </c>
      <c r="E2947" s="76"/>
      <c r="F2947" s="77">
        <v>25.097899999999999</v>
      </c>
      <c r="G2947" s="31">
        <f t="shared" ref="G2947:G2976" si="193">(F2947*0.1)</f>
        <v>2.5097900000000002</v>
      </c>
      <c r="H2947" s="32">
        <f t="shared" si="189"/>
        <v>615.47528999999872</v>
      </c>
      <c r="I2947" s="32">
        <f>MAX($H$19:H2947)</f>
        <v>615.47528999999872</v>
      </c>
      <c r="J2947" s="33">
        <f t="shared" si="190"/>
        <v>0</v>
      </c>
      <c r="K2947" s="34">
        <f t="shared" si="192"/>
        <v>4.0945045031082206E-3</v>
      </c>
      <c r="L2947" s="47"/>
    </row>
    <row r="2948" spans="1:12" x14ac:dyDescent="0.25">
      <c r="A2948" s="73" t="s">
        <v>110</v>
      </c>
      <c r="B2948" s="74" t="s">
        <v>120</v>
      </c>
      <c r="C2948" s="75">
        <v>45636.75</v>
      </c>
      <c r="D2948" s="74">
        <v>3528.88</v>
      </c>
      <c r="E2948" s="76"/>
      <c r="F2948" s="77">
        <v>-20.002200000000002</v>
      </c>
      <c r="G2948" s="31">
        <f t="shared" si="193"/>
        <v>-2.0002200000000001</v>
      </c>
      <c r="H2948" s="32">
        <f t="shared" si="189"/>
        <v>613.47506999999871</v>
      </c>
      <c r="I2948" s="32">
        <f>MAX($H$19:H2948)</f>
        <v>615.47528999999872</v>
      </c>
      <c r="J2948" s="33">
        <f t="shared" si="190"/>
        <v>-2.000220000000013</v>
      </c>
      <c r="K2948" s="34">
        <f t="shared" si="192"/>
        <v>-3.2498786425690929E-3</v>
      </c>
      <c r="L2948" s="47"/>
    </row>
    <row r="2949" spans="1:12" x14ac:dyDescent="0.25">
      <c r="A2949" s="73" t="s">
        <v>113</v>
      </c>
      <c r="B2949" s="74" t="s">
        <v>119</v>
      </c>
      <c r="C2949" s="75">
        <v>45639.666666666664</v>
      </c>
      <c r="D2949" s="74">
        <v>2.3997999999999999</v>
      </c>
      <c r="E2949" s="76"/>
      <c r="F2949" s="77">
        <v>8.7197999999999993</v>
      </c>
      <c r="G2949" s="31">
        <f t="shared" si="193"/>
        <v>0.87197999999999998</v>
      </c>
      <c r="H2949" s="32">
        <f t="shared" si="189"/>
        <v>614.34704999999872</v>
      </c>
      <c r="I2949" s="32">
        <f>MAX($H$19:H2949)</f>
        <v>615.47528999999872</v>
      </c>
      <c r="J2949" s="33">
        <f t="shared" si="190"/>
        <v>-1.1282400000000052</v>
      </c>
      <c r="K2949" s="34">
        <f t="shared" si="192"/>
        <v>1.4213780520861974E-3</v>
      </c>
      <c r="L2949" s="47"/>
    </row>
    <row r="2950" spans="1:12" x14ac:dyDescent="0.25">
      <c r="A2950" s="73" t="s">
        <v>109</v>
      </c>
      <c r="B2950" s="74" t="s">
        <v>119</v>
      </c>
      <c r="C2950" s="75">
        <v>45641.583333333336</v>
      </c>
      <c r="D2950" s="74"/>
      <c r="E2950" s="76"/>
      <c r="F2950" s="77">
        <v>20.728300000000001</v>
      </c>
      <c r="G2950" s="31">
        <f t="shared" si="193"/>
        <v>2.0728300000000002</v>
      </c>
      <c r="H2950" s="32">
        <f t="shared" ref="H2950:H2976" si="194">(H2949+G2950)</f>
        <v>616.41987999999867</v>
      </c>
      <c r="I2950" s="32">
        <f>MAX($H$19:H2950)</f>
        <v>616.41987999999867</v>
      </c>
      <c r="J2950" s="33">
        <f t="shared" ref="J2950:J2976" si="195">(H2950-I2950)</f>
        <v>0</v>
      </c>
      <c r="K2950" s="34">
        <f t="shared" si="192"/>
        <v>3.3740375248809684E-3</v>
      </c>
      <c r="L2950" s="47"/>
    </row>
    <row r="2951" spans="1:12" x14ac:dyDescent="0.25">
      <c r="A2951" s="73" t="s">
        <v>110</v>
      </c>
      <c r="B2951" s="74" t="s">
        <v>119</v>
      </c>
      <c r="C2951" s="75">
        <v>45641.75</v>
      </c>
      <c r="D2951" s="74">
        <v>3909.5</v>
      </c>
      <c r="E2951" s="76"/>
      <c r="F2951" s="77">
        <v>-20.015999999999998</v>
      </c>
      <c r="G2951" s="31">
        <f t="shared" si="193"/>
        <v>-2.0015999999999998</v>
      </c>
      <c r="H2951" s="32">
        <f t="shared" si="194"/>
        <v>614.41827999999862</v>
      </c>
      <c r="I2951" s="32">
        <f>MAX($H$19:H2951)</f>
        <v>616.41987999999867</v>
      </c>
      <c r="J2951" s="33">
        <f t="shared" si="195"/>
        <v>-2.0016000000000531</v>
      </c>
      <c r="K2951" s="34">
        <f t="shared" si="192"/>
        <v>-3.2471373246432123E-3</v>
      </c>
      <c r="L2951" s="47"/>
    </row>
    <row r="2952" spans="1:12" x14ac:dyDescent="0.25">
      <c r="A2952" s="73" t="s">
        <v>112</v>
      </c>
      <c r="B2952" s="74" t="s">
        <v>120</v>
      </c>
      <c r="C2952" s="75">
        <v>45642.5</v>
      </c>
      <c r="D2952" s="74"/>
      <c r="E2952" s="76"/>
      <c r="F2952" s="77">
        <v>-15.7646</v>
      </c>
      <c r="G2952" s="31">
        <f t="shared" si="193"/>
        <v>-1.57646</v>
      </c>
      <c r="H2952" s="32">
        <f t="shared" si="194"/>
        <v>612.84181999999862</v>
      </c>
      <c r="I2952" s="32">
        <f>MAX($H$19:H2952)</f>
        <v>616.41987999999867</v>
      </c>
      <c r="J2952" s="33">
        <f t="shared" si="195"/>
        <v>-3.5780600000000504</v>
      </c>
      <c r="K2952" s="34">
        <f t="shared" si="192"/>
        <v>-2.5657765260499454E-3</v>
      </c>
      <c r="L2952" s="47"/>
    </row>
    <row r="2953" spans="1:12" x14ac:dyDescent="0.25">
      <c r="A2953" s="73" t="s">
        <v>109</v>
      </c>
      <c r="B2953" s="74" t="s">
        <v>119</v>
      </c>
      <c r="C2953" s="75">
        <v>45642.75</v>
      </c>
      <c r="D2953" s="74"/>
      <c r="E2953" s="76"/>
      <c r="F2953" s="77">
        <v>-19.999200000000002</v>
      </c>
      <c r="G2953" s="31">
        <f t="shared" si="193"/>
        <v>-1.9999200000000004</v>
      </c>
      <c r="H2953" s="32">
        <f t="shared" si="194"/>
        <v>610.84189999999865</v>
      </c>
      <c r="I2953" s="32">
        <f>MAX($H$19:H2953)</f>
        <v>616.41987999999867</v>
      </c>
      <c r="J2953" s="33">
        <f t="shared" si="195"/>
        <v>-5.577980000000025</v>
      </c>
      <c r="K2953" s="34">
        <f t="shared" si="192"/>
        <v>-3.263354318737588E-3</v>
      </c>
      <c r="L2953" s="47"/>
    </row>
    <row r="2954" spans="1:12" x14ac:dyDescent="0.25">
      <c r="A2954" s="73" t="s">
        <v>113</v>
      </c>
      <c r="B2954" s="74" t="s">
        <v>119</v>
      </c>
      <c r="C2954" s="75">
        <v>45642.75</v>
      </c>
      <c r="D2954" s="74">
        <v>2.5129999999999999</v>
      </c>
      <c r="E2954" s="76"/>
      <c r="F2954" s="77">
        <v>18.729300000000002</v>
      </c>
      <c r="G2954" s="31">
        <f t="shared" si="193"/>
        <v>1.8729300000000002</v>
      </c>
      <c r="H2954" s="32">
        <f t="shared" si="194"/>
        <v>612.71482999999864</v>
      </c>
      <c r="I2954" s="32">
        <f>MAX($H$19:H2954)</f>
        <v>616.41987999999867</v>
      </c>
      <c r="J2954" s="33">
        <f t="shared" si="195"/>
        <v>-3.7050500000000284</v>
      </c>
      <c r="K2954" s="34">
        <f t="shared" si="192"/>
        <v>3.0661452660663002E-3</v>
      </c>
      <c r="L2954" s="47"/>
    </row>
    <row r="2955" spans="1:12" x14ac:dyDescent="0.25">
      <c r="A2955" s="73" t="s">
        <v>110</v>
      </c>
      <c r="B2955" s="74" t="s">
        <v>119</v>
      </c>
      <c r="C2955" s="75">
        <v>45642.833333333336</v>
      </c>
      <c r="D2955" s="74">
        <v>4055.52</v>
      </c>
      <c r="E2955" s="76"/>
      <c r="F2955" s="77">
        <v>-20.0016</v>
      </c>
      <c r="G2955" s="31">
        <f t="shared" si="193"/>
        <v>-2.0001600000000002</v>
      </c>
      <c r="H2955" s="32">
        <f t="shared" si="194"/>
        <v>610.71466999999859</v>
      </c>
      <c r="I2955" s="32">
        <f>MAX($H$19:H2955)</f>
        <v>616.41987999999867</v>
      </c>
      <c r="J2955" s="33">
        <f t="shared" si="195"/>
        <v>-5.7052100000000792</v>
      </c>
      <c r="K2955" s="34">
        <f t="shared" si="192"/>
        <v>-3.2644223741084E-3</v>
      </c>
      <c r="L2955" s="47"/>
    </row>
    <row r="2956" spans="1:12" x14ac:dyDescent="0.25">
      <c r="A2956" s="73" t="s">
        <v>111</v>
      </c>
      <c r="B2956" s="74" t="s">
        <v>120</v>
      </c>
      <c r="C2956" s="75">
        <v>45643</v>
      </c>
      <c r="D2956" s="74">
        <v>28.736000000000001</v>
      </c>
      <c r="E2956" s="76"/>
      <c r="F2956" s="77">
        <v>14.636399999999998</v>
      </c>
      <c r="G2956" s="31">
        <f t="shared" si="193"/>
        <v>1.4636399999999998</v>
      </c>
      <c r="H2956" s="32">
        <f t="shared" si="194"/>
        <v>612.17830999999865</v>
      </c>
      <c r="I2956" s="32">
        <f>MAX($H$19:H2956)</f>
        <v>616.41987999999867</v>
      </c>
      <c r="J2956" s="33">
        <f t="shared" si="195"/>
        <v>-4.2415700000000243</v>
      </c>
      <c r="K2956" s="34">
        <f t="shared" si="192"/>
        <v>2.39660200073466E-3</v>
      </c>
      <c r="L2956" s="47"/>
    </row>
    <row r="2957" spans="1:12" x14ac:dyDescent="0.25">
      <c r="A2957" s="73" t="s">
        <v>108</v>
      </c>
      <c r="B2957" s="74" t="s">
        <v>120</v>
      </c>
      <c r="C2957" s="75">
        <v>45644.083333333336</v>
      </c>
      <c r="D2957" s="74">
        <v>1.04</v>
      </c>
      <c r="E2957" s="76">
        <v>26360</v>
      </c>
      <c r="F2957" s="77">
        <v>6.7191999999999998</v>
      </c>
      <c r="G2957" s="31">
        <f t="shared" si="193"/>
        <v>0.67192000000000007</v>
      </c>
      <c r="H2957" s="32">
        <f t="shared" si="194"/>
        <v>612.85022999999865</v>
      </c>
      <c r="I2957" s="32">
        <f>MAX($H$19:H2957)</f>
        <v>616.41987999999867</v>
      </c>
      <c r="J2957" s="33">
        <f t="shared" si="195"/>
        <v>-3.5696500000000242</v>
      </c>
      <c r="K2957" s="34">
        <f t="shared" si="192"/>
        <v>1.0975887074469171E-3</v>
      </c>
      <c r="L2957" s="47"/>
    </row>
    <row r="2958" spans="1:12" x14ac:dyDescent="0.25">
      <c r="A2958" s="73" t="s">
        <v>109</v>
      </c>
      <c r="B2958" s="74" t="s">
        <v>120</v>
      </c>
      <c r="C2958" s="75">
        <v>45645.833333333336</v>
      </c>
      <c r="D2958" s="74"/>
      <c r="E2958" s="76"/>
      <c r="F2958" s="77">
        <v>15.476500000000001</v>
      </c>
      <c r="G2958" s="31">
        <f t="shared" si="193"/>
        <v>1.5476500000000002</v>
      </c>
      <c r="H2958" s="32">
        <f t="shared" si="194"/>
        <v>614.39787999999862</v>
      </c>
      <c r="I2958" s="32">
        <f>MAX($H$19:H2958)</f>
        <v>616.41987999999867</v>
      </c>
      <c r="J2958" s="33">
        <f t="shared" si="195"/>
        <v>-2.0220000000000482</v>
      </c>
      <c r="K2958" s="34">
        <f t="shared" si="192"/>
        <v>2.5253315153361822E-3</v>
      </c>
      <c r="L2958" s="47"/>
    </row>
    <row r="2959" spans="1:12" x14ac:dyDescent="0.25">
      <c r="A2959" s="73" t="s">
        <v>110</v>
      </c>
      <c r="B2959" s="74" t="s">
        <v>120</v>
      </c>
      <c r="C2959" s="75">
        <v>45645.833333333336</v>
      </c>
      <c r="D2959" s="74">
        <v>3437.74</v>
      </c>
      <c r="E2959" s="76"/>
      <c r="F2959" s="77">
        <v>6.6767999999999992</v>
      </c>
      <c r="G2959" s="31">
        <f t="shared" si="193"/>
        <v>0.66767999999999994</v>
      </c>
      <c r="H2959" s="32">
        <f t="shared" si="194"/>
        <v>615.06555999999864</v>
      </c>
      <c r="I2959" s="32">
        <f>MAX($H$19:H2959)</f>
        <v>616.41987999999867</v>
      </c>
      <c r="J2959" s="33">
        <f t="shared" si="195"/>
        <v>-1.3543200000000297</v>
      </c>
      <c r="K2959" s="34">
        <f t="shared" si="192"/>
        <v>1.0867224997586078E-3</v>
      </c>
      <c r="L2959" s="47"/>
    </row>
    <row r="2960" spans="1:12" x14ac:dyDescent="0.25">
      <c r="A2960" s="73" t="s">
        <v>112</v>
      </c>
      <c r="B2960" s="74" t="s">
        <v>120</v>
      </c>
      <c r="C2960" s="75">
        <v>45645.833333333336</v>
      </c>
      <c r="D2960" s="74"/>
      <c r="E2960" s="76"/>
      <c r="F2960" s="77">
        <v>-6.4374000000000002</v>
      </c>
      <c r="G2960" s="31">
        <f t="shared" si="193"/>
        <v>-0.64374000000000009</v>
      </c>
      <c r="H2960" s="32">
        <f t="shared" si="194"/>
        <v>614.42181999999866</v>
      </c>
      <c r="I2960" s="32">
        <f>MAX($H$19:H2960)</f>
        <v>616.41987999999867</v>
      </c>
      <c r="J2960" s="33">
        <f t="shared" si="195"/>
        <v>-1.9980600000000095</v>
      </c>
      <c r="K2960" s="34">
        <f t="shared" si="192"/>
        <v>-1.0466201359087268E-3</v>
      </c>
      <c r="L2960" s="47"/>
    </row>
    <row r="2961" spans="1:12" x14ac:dyDescent="0.25">
      <c r="A2961" s="73" t="s">
        <v>113</v>
      </c>
      <c r="B2961" s="74" t="s">
        <v>120</v>
      </c>
      <c r="C2961" s="75">
        <v>45646.5</v>
      </c>
      <c r="D2961" s="74">
        <v>1.9681999999999999</v>
      </c>
      <c r="E2961" s="76"/>
      <c r="F2961" s="77">
        <v>-20.021799999999999</v>
      </c>
      <c r="G2961" s="31">
        <f t="shared" si="193"/>
        <v>-2.0021800000000001</v>
      </c>
      <c r="H2961" s="32">
        <f t="shared" si="194"/>
        <v>612.41963999999871</v>
      </c>
      <c r="I2961" s="32">
        <f>MAX($H$19:H2961)</f>
        <v>616.41987999999867</v>
      </c>
      <c r="J2961" s="33">
        <f t="shared" si="195"/>
        <v>-4.0002399999999625</v>
      </c>
      <c r="K2961" s="34">
        <f t="shared" si="192"/>
        <v>-3.2586407819955587E-3</v>
      </c>
      <c r="L2961" s="47"/>
    </row>
    <row r="2962" spans="1:12" x14ac:dyDescent="0.25">
      <c r="A2962" s="73" t="s">
        <v>111</v>
      </c>
      <c r="B2962" s="74" t="s">
        <v>119</v>
      </c>
      <c r="C2962" s="75">
        <v>45649.166666666664</v>
      </c>
      <c r="D2962" s="74">
        <v>23.062999999999999</v>
      </c>
      <c r="E2962" s="76"/>
      <c r="F2962" s="77">
        <v>20.495299999999997</v>
      </c>
      <c r="G2962" s="31">
        <f t="shared" si="193"/>
        <v>2.0495299999999999</v>
      </c>
      <c r="H2962" s="32">
        <f t="shared" si="194"/>
        <v>614.46916999999871</v>
      </c>
      <c r="I2962" s="32">
        <f>MAX($H$19:H2962)</f>
        <v>616.41987999999867</v>
      </c>
      <c r="J2962" s="33">
        <f t="shared" si="195"/>
        <v>-1.9507099999999582</v>
      </c>
      <c r="K2962" s="34">
        <f t="shared" si="192"/>
        <v>3.3466105038695293E-3</v>
      </c>
      <c r="L2962" s="47"/>
    </row>
    <row r="2963" spans="1:12" x14ac:dyDescent="0.25">
      <c r="A2963" s="73" t="s">
        <v>109</v>
      </c>
      <c r="B2963" s="74" t="s">
        <v>120</v>
      </c>
      <c r="C2963" s="75">
        <v>45649.75</v>
      </c>
      <c r="D2963" s="74"/>
      <c r="E2963" s="76"/>
      <c r="F2963" s="77">
        <v>-20</v>
      </c>
      <c r="G2963" s="31">
        <f t="shared" si="193"/>
        <v>-2</v>
      </c>
      <c r="H2963" s="32">
        <f t="shared" si="194"/>
        <v>612.46916999999871</v>
      </c>
      <c r="I2963" s="32">
        <f>MAX($H$19:H2963)</f>
        <v>616.41987999999867</v>
      </c>
      <c r="J2963" s="33">
        <f t="shared" si="195"/>
        <v>-3.9507099999999582</v>
      </c>
      <c r="K2963" s="34">
        <f t="shared" si="192"/>
        <v>-3.2548418987400352E-3</v>
      </c>
      <c r="L2963" s="47"/>
    </row>
    <row r="2964" spans="1:12" x14ac:dyDescent="0.25">
      <c r="A2964" s="73" t="s">
        <v>108</v>
      </c>
      <c r="B2964" s="74" t="s">
        <v>119</v>
      </c>
      <c r="C2964" s="75">
        <v>45649.916666666664</v>
      </c>
      <c r="D2964" s="74">
        <v>0.92135</v>
      </c>
      <c r="E2964" s="76">
        <v>21951</v>
      </c>
      <c r="F2964" s="77">
        <v>2.1863999999999999</v>
      </c>
      <c r="G2964" s="31">
        <f t="shared" si="193"/>
        <v>0.21864</v>
      </c>
      <c r="H2964" s="32">
        <f t="shared" si="194"/>
        <v>612.68780999999876</v>
      </c>
      <c r="I2964" s="32">
        <f>MAX($H$19:H2964)</f>
        <v>616.41987999999867</v>
      </c>
      <c r="J2964" s="33">
        <f t="shared" si="195"/>
        <v>-3.7320699999999078</v>
      </c>
      <c r="K2964" s="34">
        <f t="shared" si="192"/>
        <v>3.5698123384730884E-4</v>
      </c>
      <c r="L2964" s="47"/>
    </row>
    <row r="2965" spans="1:12" x14ac:dyDescent="0.25">
      <c r="A2965" s="73" t="s">
        <v>112</v>
      </c>
      <c r="B2965" s="74" t="s">
        <v>119</v>
      </c>
      <c r="C2965" s="75">
        <v>45649.916666666664</v>
      </c>
      <c r="D2965" s="74"/>
      <c r="E2965" s="76"/>
      <c r="F2965" s="77">
        <v>11.166200000000002</v>
      </c>
      <c r="G2965" s="31">
        <f t="shared" si="193"/>
        <v>1.1166200000000002</v>
      </c>
      <c r="H2965" s="32">
        <f t="shared" si="194"/>
        <v>613.80442999999877</v>
      </c>
      <c r="I2965" s="32">
        <f>MAX($H$19:H2965)</f>
        <v>616.41987999999867</v>
      </c>
      <c r="J2965" s="33">
        <f t="shared" si="195"/>
        <v>-2.6154499999998961</v>
      </c>
      <c r="K2965" s="34">
        <f t="shared" si="192"/>
        <v>1.8224942324216453E-3</v>
      </c>
      <c r="L2965" s="47"/>
    </row>
    <row r="2966" spans="1:12" x14ac:dyDescent="0.25">
      <c r="A2966" s="73" t="s">
        <v>113</v>
      </c>
      <c r="B2966" s="74" t="s">
        <v>119</v>
      </c>
      <c r="C2966" s="75">
        <v>45650</v>
      </c>
      <c r="D2966" s="74">
        <v>2.2593000000000001</v>
      </c>
      <c r="E2966" s="76"/>
      <c r="F2966" s="77">
        <v>10.8003</v>
      </c>
      <c r="G2966" s="31">
        <f t="shared" si="193"/>
        <v>1.08003</v>
      </c>
      <c r="H2966" s="32">
        <f t="shared" si="194"/>
        <v>614.88445999999874</v>
      </c>
      <c r="I2966" s="32">
        <f>MAX($H$19:H2966)</f>
        <v>616.41987999999867</v>
      </c>
      <c r="J2966" s="33">
        <f t="shared" si="195"/>
        <v>-1.535419999999931</v>
      </c>
      <c r="K2966" s="34">
        <f t="shared" si="192"/>
        <v>1.7595669682604065E-3</v>
      </c>
      <c r="L2966" s="47"/>
    </row>
    <row r="2967" spans="1:12" x14ac:dyDescent="0.25">
      <c r="A2967" s="73" t="s">
        <v>109</v>
      </c>
      <c r="B2967" s="74" t="s">
        <v>120</v>
      </c>
      <c r="C2967" s="75">
        <v>45653.833333333336</v>
      </c>
      <c r="D2967" s="74"/>
      <c r="E2967" s="76"/>
      <c r="F2967" s="77">
        <v>2.0868000000000002</v>
      </c>
      <c r="G2967" s="31">
        <f t="shared" si="193"/>
        <v>0.20868000000000003</v>
      </c>
      <c r="H2967" s="32">
        <f t="shared" si="194"/>
        <v>615.0931399999987</v>
      </c>
      <c r="I2967" s="32">
        <f>MAX($H$19:H2967)</f>
        <v>616.41987999999867</v>
      </c>
      <c r="J2967" s="33">
        <f t="shared" si="195"/>
        <v>-1.3267399999999725</v>
      </c>
      <c r="K2967" s="34">
        <f t="shared" si="192"/>
        <v>3.3938083262019525E-4</v>
      </c>
      <c r="L2967" s="47"/>
    </row>
    <row r="2968" spans="1:12" x14ac:dyDescent="0.25">
      <c r="A2968" s="73" t="s">
        <v>111</v>
      </c>
      <c r="B2968" s="74" t="s">
        <v>120</v>
      </c>
      <c r="C2968" s="75">
        <v>45653.916666666664</v>
      </c>
      <c r="D2968" s="74">
        <v>21.722000000000001</v>
      </c>
      <c r="E2968" s="76"/>
      <c r="F2968" s="77">
        <v>6.6800999999999995</v>
      </c>
      <c r="G2968" s="31">
        <f t="shared" si="193"/>
        <v>0.66800999999999999</v>
      </c>
      <c r="H2968" s="32">
        <f t="shared" si="194"/>
        <v>615.76114999999868</v>
      </c>
      <c r="I2968" s="32">
        <f>MAX($H$19:H2968)</f>
        <v>616.41987999999867</v>
      </c>
      <c r="J2968" s="33">
        <f t="shared" si="195"/>
        <v>-0.65872999999999138</v>
      </c>
      <c r="K2968" s="34">
        <f t="shared" si="192"/>
        <v>1.0860306457001201E-3</v>
      </c>
      <c r="L2968" s="47"/>
    </row>
    <row r="2969" spans="1:12" x14ac:dyDescent="0.25">
      <c r="A2969" s="73" t="s">
        <v>112</v>
      </c>
      <c r="B2969" s="74" t="s">
        <v>120</v>
      </c>
      <c r="C2969" s="75">
        <v>45655.666666666664</v>
      </c>
      <c r="D2969" s="74"/>
      <c r="E2969" s="76"/>
      <c r="F2969" s="77">
        <v>10.8309</v>
      </c>
      <c r="G2969" s="31">
        <f t="shared" si="193"/>
        <v>1.0830900000000001</v>
      </c>
      <c r="H2969" s="32">
        <f t="shared" si="194"/>
        <v>616.84423999999865</v>
      </c>
      <c r="I2969" s="32">
        <f>MAX($H$19:H2969)</f>
        <v>616.84423999999865</v>
      </c>
      <c r="J2969" s="33">
        <f t="shared" si="195"/>
        <v>0</v>
      </c>
      <c r="K2969" s="34">
        <f t="shared" si="192"/>
        <v>1.7589450065174095E-3</v>
      </c>
      <c r="L2969" s="47"/>
    </row>
    <row r="2970" spans="1:12" x14ac:dyDescent="0.25">
      <c r="A2970" s="73" t="s">
        <v>108</v>
      </c>
      <c r="B2970" s="74" t="s">
        <v>120</v>
      </c>
      <c r="C2970" s="75">
        <v>45655.75</v>
      </c>
      <c r="D2970" s="74">
        <v>0.86936000000000002</v>
      </c>
      <c r="E2970" s="76">
        <v>45289</v>
      </c>
      <c r="F2970" s="77">
        <v>6.7164000000000001</v>
      </c>
      <c r="G2970" s="31">
        <f t="shared" si="193"/>
        <v>0.67164000000000001</v>
      </c>
      <c r="H2970" s="32">
        <f t="shared" si="194"/>
        <v>617.51587999999867</v>
      </c>
      <c r="I2970" s="32">
        <f>MAX($H$19:H2970)</f>
        <v>617.51587999999867</v>
      </c>
      <c r="J2970" s="33">
        <f t="shared" si="195"/>
        <v>0</v>
      </c>
      <c r="K2970" s="34">
        <f t="shared" si="192"/>
        <v>1.0888324092968027E-3</v>
      </c>
      <c r="L2970" s="47"/>
    </row>
    <row r="2971" spans="1:12" x14ac:dyDescent="0.25">
      <c r="A2971" s="73" t="s">
        <v>109</v>
      </c>
      <c r="B2971" s="74" t="s">
        <v>120</v>
      </c>
      <c r="C2971" s="75">
        <v>45655.75</v>
      </c>
      <c r="D2971" s="74"/>
      <c r="E2971" s="76"/>
      <c r="F2971" s="77">
        <v>6.6666999999999996</v>
      </c>
      <c r="G2971" s="31">
        <f t="shared" si="193"/>
        <v>0.66666999999999998</v>
      </c>
      <c r="H2971" s="32">
        <f t="shared" si="194"/>
        <v>618.18254999999863</v>
      </c>
      <c r="I2971" s="32">
        <f>MAX($H$19:H2971)</f>
        <v>618.18254999999863</v>
      </c>
      <c r="J2971" s="33">
        <f t="shared" si="195"/>
        <v>0</v>
      </c>
      <c r="K2971" s="34">
        <f t="shared" si="192"/>
        <v>1.0795997667298884E-3</v>
      </c>
      <c r="L2971" s="47"/>
    </row>
    <row r="2972" spans="1:12" x14ac:dyDescent="0.25">
      <c r="A2972" s="73" t="s">
        <v>113</v>
      </c>
      <c r="B2972" s="74" t="s">
        <v>120</v>
      </c>
      <c r="C2972" s="75">
        <v>45655.75</v>
      </c>
      <c r="D2972" s="74">
        <v>2.1435</v>
      </c>
      <c r="E2972" s="76"/>
      <c r="F2972" s="77">
        <v>10.9762</v>
      </c>
      <c r="G2972" s="31">
        <f t="shared" si="193"/>
        <v>1.09762</v>
      </c>
      <c r="H2972" s="32">
        <f t="shared" si="194"/>
        <v>619.28016999999863</v>
      </c>
      <c r="I2972" s="32">
        <f>MAX($H$19:H2972)</f>
        <v>619.28016999999863</v>
      </c>
      <c r="J2972" s="33">
        <f t="shared" si="195"/>
        <v>0</v>
      </c>
      <c r="K2972" s="34">
        <f t="shared" si="192"/>
        <v>1.775559662756665E-3</v>
      </c>
      <c r="L2972" s="47"/>
    </row>
    <row r="2973" spans="1:12" x14ac:dyDescent="0.25">
      <c r="A2973" s="73" t="s">
        <v>110</v>
      </c>
      <c r="B2973" s="74" t="s">
        <v>120</v>
      </c>
      <c r="C2973" s="75">
        <v>45655.833333333336</v>
      </c>
      <c r="D2973" s="74">
        <v>3356.44</v>
      </c>
      <c r="E2973" s="76"/>
      <c r="F2973" s="77">
        <v>6.6669000000000009</v>
      </c>
      <c r="G2973" s="31">
        <f t="shared" si="193"/>
        <v>0.66669000000000012</v>
      </c>
      <c r="H2973" s="32">
        <f t="shared" si="194"/>
        <v>619.94685999999865</v>
      </c>
      <c r="I2973" s="32">
        <f>MAX($H$19:H2973)</f>
        <v>619.94685999999865</v>
      </c>
      <c r="J2973" s="33">
        <f t="shared" si="195"/>
        <v>0</v>
      </c>
      <c r="K2973" s="34">
        <f t="shared" si="192"/>
        <v>1.0765563509000931E-3</v>
      </c>
      <c r="L2973" s="47"/>
    </row>
    <row r="2974" spans="1:12" x14ac:dyDescent="0.25">
      <c r="A2974" s="73" t="s">
        <v>110</v>
      </c>
      <c r="B2974" s="74" t="s">
        <v>119</v>
      </c>
      <c r="C2974" s="75">
        <v>45656.166666666664</v>
      </c>
      <c r="D2974" s="74">
        <v>3397.98</v>
      </c>
      <c r="E2974" s="76"/>
      <c r="F2974" s="77">
        <v>-19.994600000000002</v>
      </c>
      <c r="G2974" s="31">
        <f t="shared" si="193"/>
        <v>-1.9994600000000002</v>
      </c>
      <c r="H2974" s="32">
        <f t="shared" si="194"/>
        <v>617.94739999999865</v>
      </c>
      <c r="I2974" s="32">
        <f>MAX($H$19:H2974)</f>
        <v>619.94685999999865</v>
      </c>
      <c r="J2974" s="33">
        <f t="shared" si="195"/>
        <v>-1.9994599999999991</v>
      </c>
      <c r="K2974" s="34">
        <f t="shared" si="192"/>
        <v>-3.2252119157438752E-3</v>
      </c>
      <c r="L2974" s="47"/>
    </row>
    <row r="2975" spans="1:12" x14ac:dyDescent="0.25">
      <c r="A2975" s="73" t="s">
        <v>110</v>
      </c>
      <c r="B2975" s="74" t="s">
        <v>120</v>
      </c>
      <c r="C2975" s="75">
        <v>45656.666666666664</v>
      </c>
      <c r="D2975" s="74">
        <v>3318.1</v>
      </c>
      <c r="E2975" s="76"/>
      <c r="F2975" s="77">
        <v>-19.997799999999998</v>
      </c>
      <c r="G2975" s="31">
        <f t="shared" si="193"/>
        <v>-1.9997799999999999</v>
      </c>
      <c r="H2975" s="32">
        <f t="shared" si="194"/>
        <v>615.94761999999866</v>
      </c>
      <c r="I2975" s="32">
        <f>MAX($H$19:H2975)</f>
        <v>619.94685999999865</v>
      </c>
      <c r="J2975" s="33">
        <f t="shared" si="195"/>
        <v>-3.9992399999999861</v>
      </c>
      <c r="K2975" s="34">
        <f t="shared" si="192"/>
        <v>-3.2361654082532221E-3</v>
      </c>
      <c r="L2975" s="47"/>
    </row>
    <row r="2976" spans="1:12" x14ac:dyDescent="0.25">
      <c r="A2976" s="73" t="s">
        <v>112</v>
      </c>
      <c r="B2976" s="74" t="s">
        <v>120</v>
      </c>
      <c r="C2976" s="75">
        <v>45656.666666666664</v>
      </c>
      <c r="D2976" s="74"/>
      <c r="E2976" s="76"/>
      <c r="F2976" s="77">
        <v>-17.809000000000001</v>
      </c>
      <c r="G2976" s="31">
        <f t="shared" si="193"/>
        <v>-1.7809000000000001</v>
      </c>
      <c r="H2976" s="32">
        <f t="shared" si="194"/>
        <v>614.16671999999869</v>
      </c>
      <c r="I2976" s="32">
        <f>MAX($H$19:H2976)</f>
        <v>619.94685999999865</v>
      </c>
      <c r="J2976" s="33">
        <f t="shared" si="195"/>
        <v>-5.7801399999999603</v>
      </c>
      <c r="K2976" s="34">
        <f t="shared" si="192"/>
        <v>-2.8913172844144963E-3</v>
      </c>
      <c r="L2976" s="47"/>
    </row>
    <row r="2977" spans="6:7" x14ac:dyDescent="0.25">
      <c r="F2977" s="24">
        <f>SUM(F19:F2976)</f>
        <v>6141.6671999999953</v>
      </c>
      <c r="G2977" s="31">
        <f>(F2977*0.1)</f>
        <v>614.1667199999996</v>
      </c>
    </row>
  </sheetData>
  <sheetProtection algorithmName="SHA-512" hashValue="+vcZYNo9tUG1sc3grVayqoH9f+YNo+36kJyZZxThkRTgykd29OdnsPpIG32mo1+yNSZEv2Nv0cYh/bF/OeuquQ==" saltValue="n9ZJSbQQuonvjUZXnz/Qhw==" spinCount="100000" sheet="1" objects="1" scenarios="1" selectLockedCells="1" sort="0"/>
  <autoFilter ref="A18:F2977" xr:uid="{E4EC248D-4A8B-40E0-8F7C-8CCAE1A2A162}">
    <sortState xmlns:xlrd2="http://schemas.microsoft.com/office/spreadsheetml/2017/richdata2" ref="A19:F2977">
      <sortCondition ref="C18:C2977"/>
    </sortState>
  </autoFilter>
  <sortState xmlns:xlrd2="http://schemas.microsoft.com/office/spreadsheetml/2017/richdata2" ref="A19:F2976">
    <sortCondition ref="C19:C2976"/>
  </sortState>
  <mergeCells count="29">
    <mergeCell ref="A16:B16"/>
    <mergeCell ref="C16:F16"/>
    <mergeCell ref="A10:B10"/>
    <mergeCell ref="C10:F10"/>
    <mergeCell ref="A12:B12"/>
    <mergeCell ref="C12:F12"/>
    <mergeCell ref="A14:B14"/>
    <mergeCell ref="C14:F14"/>
    <mergeCell ref="C7:D7"/>
    <mergeCell ref="E7:F7"/>
    <mergeCell ref="A8:B8"/>
    <mergeCell ref="C8:D8"/>
    <mergeCell ref="E8:F8"/>
    <mergeCell ref="R10:T10"/>
    <mergeCell ref="A1:Y2"/>
    <mergeCell ref="A3:B3"/>
    <mergeCell ref="C3:D3"/>
    <mergeCell ref="E3:F3"/>
    <mergeCell ref="A4:B4"/>
    <mergeCell ref="C4:D4"/>
    <mergeCell ref="E4:F4"/>
    <mergeCell ref="Q4:T4"/>
    <mergeCell ref="A5:B5"/>
    <mergeCell ref="C5:D5"/>
    <mergeCell ref="E5:F5"/>
    <mergeCell ref="A6:B6"/>
    <mergeCell ref="C6:D6"/>
    <mergeCell ref="E6:F6"/>
    <mergeCell ref="A7:B7"/>
  </mergeCells>
  <phoneticPr fontId="12" type="noConversion"/>
  <hyperlinks>
    <hyperlink ref="R10" r:id="rId1" xr:uid="{68C35890-6DC4-4D06-A0EA-46C88C5205BC}"/>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9874-3671-4A8A-ADFC-47DF4B3D3EE6}">
  <dimension ref="A1:Y2"/>
  <sheetViews>
    <sheetView zoomScale="80" zoomScaleNormal="80" workbookViewId="0">
      <selection activeCell="C42" sqref="C42"/>
    </sheetView>
  </sheetViews>
  <sheetFormatPr defaultColWidth="12.28515625" defaultRowHeight="15" x14ac:dyDescent="0.25"/>
  <cols>
    <col min="1" max="2" width="15" style="13" customWidth="1"/>
    <col min="3" max="16384" width="12.28515625" style="13"/>
  </cols>
  <sheetData>
    <row r="1" spans="1:25" x14ac:dyDescent="0.25">
      <c r="A1" s="52" t="s">
        <v>105</v>
      </c>
      <c r="B1" s="53"/>
      <c r="C1" s="53"/>
      <c r="D1" s="53"/>
      <c r="E1" s="53"/>
      <c r="F1" s="53"/>
      <c r="G1" s="53"/>
      <c r="H1" s="53"/>
      <c r="I1" s="53"/>
      <c r="J1" s="53"/>
      <c r="K1" s="53"/>
      <c r="L1" s="53"/>
      <c r="M1" s="53"/>
      <c r="N1" s="53"/>
      <c r="O1" s="53"/>
      <c r="P1" s="53"/>
      <c r="Q1" s="53"/>
      <c r="R1" s="53"/>
      <c r="S1" s="53"/>
      <c r="T1" s="53"/>
      <c r="U1" s="53"/>
      <c r="V1" s="53"/>
      <c r="W1" s="53"/>
      <c r="X1" s="53"/>
      <c r="Y1" s="54"/>
    </row>
    <row r="2" spans="1:25" ht="15.75" thickBot="1" x14ac:dyDescent="0.3">
      <c r="A2" s="55"/>
      <c r="B2" s="56"/>
      <c r="C2" s="56"/>
      <c r="D2" s="56"/>
      <c r="E2" s="56"/>
      <c r="F2" s="56"/>
      <c r="G2" s="56"/>
      <c r="H2" s="56"/>
      <c r="I2" s="56"/>
      <c r="J2" s="56"/>
      <c r="K2" s="56"/>
      <c r="L2" s="56"/>
      <c r="M2" s="56"/>
      <c r="N2" s="56"/>
      <c r="O2" s="56"/>
      <c r="P2" s="56"/>
      <c r="Q2" s="56"/>
      <c r="R2" s="56"/>
      <c r="S2" s="56"/>
      <c r="T2" s="56"/>
      <c r="U2" s="56"/>
      <c r="V2" s="56"/>
      <c r="W2" s="56"/>
      <c r="X2" s="56"/>
      <c r="Y2" s="57"/>
    </row>
  </sheetData>
  <sheetProtection algorithmName="SHA-512" hashValue="UhusdZFFjNQyLDdf9v2GomrTycwCAtVgGRAeCszem2edH8otxIVVcL38Vb9/9yCFrY9dJb3HtUpPJB8O4moqTw==" saltValue="+7MyuRGK0SCXVRc0EK0X5A==" spinCount="100000" sheet="1" objects="1" scenarios="1" selectLockedCells="1" selectUnlockedCells="1"/>
  <mergeCells count="1">
    <mergeCell ref="A1:Y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I F A A B Q S w M E F A A C A A g A u F B N W r n g L U + l A A A A 9 w A A A B I A H A B D b 2 5 m a W c v U G F j a 2 F n Z S 5 4 b W w g o h g A K K A U A A A A A A A A A A A A A A A A A A A A A A A A A A A A h Y 8 x D o I w G I W v Q r r T F h g E 8 l M G V 0 l I N M a 1 q R U a o R B a L H d z 8 E h e Q Y y i b o 7 v e 9 / w 3 v 1 6 g 3 x q G + 8 i B 6 M 6 n a E A U + R J L b q j 0 l W G R n v y Y 5 Q z K L k 4 8 0 p 6 s 6 x N O p l j h m p r + 5 Q Q 5 x x 2 E e 6 G i o S U B u R Q b L a i l i 1 H H 1 n 9 l 3 2 l j e V a S M R g / x r D Q h x E C Q 7 i V Y I p k I V C o f T X C O f B z / Y H w n p s 7 D h I 1 l u / 3 A F Z I p D 3 C f Y A U E s D B B Q A A g A I A L h Q T 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4 U E 1 a J L w z 1 9 s C A A C l C A A A E w A c A E Z v c m 1 1 b G F z L 1 N l Y 3 R p b 2 4 x L m 0 g o h g A K K A U A A A A A A A A A A A A A A A A A A A A A A A A A A A A x V V B b 9 o w F L 4 j 8 R 8 s o 0 k g p a y g b o d 2 a d V B 0 b h 0 L W l 3 A Q 4 u e Q W r i c 1 s h 5 Y h / v u e 4 4 w E Q r b L p n E A 5 z 2 / 7 / v 8 x e + h Y W a 4 F C R w v 5 2 L e q 1 e 0 w u m I C Q N 2 g u + a d L s n n Z P T / D r r E W J T y I w 9 R r B T y A T N Q O M D G Q U g m o P e A S 6 S X v n k 0 c N S k 8 e D Y / 4 D x Z K N e m D f j F y O S n h t T y H 1 a B Y b c C y f u F h C I K k a B 1 L + M C e I m g H E K H E k X z V T U f s E W C z B R l f G 6 P 4 U 2 J A T 6 / G r n h 6 R T 5 d E q M S y P G H Y i V f g P Q S b W R M B o l w 5 8 0 J r s O w J 6 M k F s 1 K M R 6 h D 4 o J / S x V n M Z o J q J x G G + O e 1 I Y E G b a y i W M Q L A Y Q R 1 N 8 X A u k 8 W b 1 W I 9 s q G 3 u N M q c S 6 0 0 8 d t k S S W K y T 5 a h a g j l A 5 H 3 O q k i j L U c Q u H 7 r A d v O 2 Z C L E 8 h Q 8 A y m w u X y 6 3 p l b o f C Y u Q 7 E b b F i r O B D p x s 0 Y P E S y d P H V s H v 3 o K J u d W 2 X k I u a V f v Y G 3 S w l a c x N s c u m G w g B h 4 M 1 v r F K K F g F w e G Q r z 8 a x t 4 V z C k h 7 u D v h c s K g U 7 j M D 7 x 9 4 D h 9 i w O B z m r 1 T H N v s M e i X 6 u w d U 2 x m d J n + T s l n b o 5 W Z a l 3 Z b g k b p P f F B b z 5 e p R I k 6 S 5 d H C L F W u 6 S v 2 G s p X c b R q l 9 y v 2 7 b q N S 6 O v u P 9 4 V W 8 F v 9 q b t 2 y F Z + z t D k R 0 C F v T r e 7 7 s + l F n Y W Z d 4 x h d c K h 4 2 t P 9 C M c U b G Q 7 3 b c 5 + A W v t 2 r n n k M x d M r Y c 4 n Q x / 5 q D 8 / W I v d c S n b p u 9 H w c w I / i e c F S Q w k 3 3 n c t b 7 I 8 e 9 v S q 3 Z e z J E Y d z f w w 3 r g P E Y 8 5 r n 3 q I X 3 W 5 n 7 n z C M 3 Y i Z D L u Z + p / u h 6 5 H 7 R B o I z D o C P 1 + 2 b 6 W A a d 7 L e O 1 i z O F E B m w 4 p f N + z j J Z f P f n M M 7 i 1 1 E U z F j E l H Y n 3 b s 9 J d T U h / F u 4 q Z O o Y V W L R L S D a X w B m g J U w O 0 J 4 l Y O h T o O a 3 w j G 4 p m R 5 1 t t r S g o 0 t 4 l / m O / 6 D 8 X / f f I v 4 6 w V U o O d v y O F d / A R Q S w E C L Q A U A A I A C A C 4 U E 1 a u e A t T 6 U A A A D 3 A A A A E g A A A A A A A A A A A A A A A A A A A A A A Q 2 9 u Z m l n L 1 B h Y 2 t h Z 2 U u e G 1 s U E s B A i 0 A F A A C A A g A u F B N W g / K 6 a u k A A A A 6 Q A A A B M A A A A A A A A A A A A A A A A A 8 Q A A A F t D b 2 5 0 Z W 5 0 X 1 R 5 c G V z X S 5 4 b W x Q S w E C L Q A U A A I A C A C 4 U E 1 a J L w z 1 9 s C A A C l C A A A E w A A A A A A A A A A A A A A A A D i A Q A A R m 9 y b X V s Y X M v U 2 V j d G l v b j E u b V B L B Q Y A A A A A A w A D A M I A A A A K 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e J g A A A A A A A H w m 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W d B Q U F B Q U F B Q U N p d n R a V F B W R F h S N k V 6 W V J B Y 2 1 5 W G N K R l J 5 W V c 1 e l p t O X l i U 0 J H Y V d 4 b E l H W n l i M j B n U T F O V 2 N 5 Q W 9 N a k F 5 T U M w e U 1 E S T B L U U F B Q U F B Q U F B Q U F B Q U Q 1 R 1 N J Q j F I S m N T c T R s c X k y Y U J V U 3 Z E a 2 h s Y k h C b G N p Q l J k V 1 Z 5 Y V d W e k F B R 2 l 2 d F p U U F Z E W F I 2 R X p Z U k F j b X l Y Y 0 F B Q U F B Q T 0 9 I i A v P j w v U 3 R h Y m x l R W 5 0 c m l l c z 4 8 L 0 l 0 Z W 0 + P E l 0 Z W 0 + P E l 0 Z W 1 M b 2 N h d G l v b j 4 8 S X R l b V R 5 c G U + R m 9 y b X V s Y T w v S X R l b V R 5 c G U + P E l 0 Z W 1 Q Y X R o P l N l Y 3 R p b 2 4 x L 0 N T V n M l M j A o M j A y M C 0 y M D I 0 K T w v S X R l b V B h d G g + P C 9 J d G V t T G 9 j Y X R p b 2 4 + P F N 0 Y W J s Z U V u d H J p Z X M + P E V u d H J 5 I F R 5 c G U 9 I k l z U H J p d m F 0 Z S I g V m F s d W U 9 I m w w I i A v P j x F b n R y e S B U e X B l P S J R d W V y e U l E I i B W Y W x 1 Z T 0 i c z d k M m M 1 M D E 2 L W J i M D c t N D N h O S 1 i N G I y L W V k Z D E 4 M 2 J k M m Y 5 M 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T g z M i I g L z 4 8 R W 5 0 c n k g V H l w Z T 0 i R m l s b E V y c m 9 y Q 2 9 k Z S I g V m F s d W U 9 I n N V b m t u b 3 d u I i A v P j x F b n R y e S B U e X B l P S J G a W x s R X J y b 3 J D b 3 V u d C I g V m F s d W U 9 I m w 5 N T U y I i A v P j x F b n R y e S B U e X B l P S J G a W x s T G F z d F V w Z G F 0 Z W Q i I F Z h b H V l P S J k M j A y N S 0 w M i 0 x M 1 Q w O T o 1 N z o w M S 4 3 O T A 0 N D I 5 W i I g L z 4 8 R W 5 0 c n k g V H l w Z T 0 i R m l s b E N v b H V t b l R 5 c G V z I i B W Y W x 1 Z T 0 i c 0 J n T U d C Z 2 N H Q X d Z R 0 J n W U d C Z 1 l H I i A v P j x F b n R y e S B U e X B l P S J G a W x s Q 2 9 s d W 1 u T m F t Z X M i I F Z h b H V l P S J z W y Z x d W 9 0 O 1 N v d X J j Z S 5 O Y W 1 l J n F 1 b 3 Q 7 L C Z x d W 9 0 O 1 R y Y W R l I C M m c X V v d D s s J n F 1 b 3 Q 7 V H l w Z S Z x d W 9 0 O y w m c X V v d D t T a W d u Y W w m c X V v d D s s J n F 1 b 3 Q 7 R G F 0 Z S 9 U a W 1 l J n F 1 b 3 Q 7 L C Z x d W 9 0 O 1 B y a W N l I F V T R C Z x d W 9 0 O y w m c X V v d D t D b 2 5 0 c m F j d H M m c X V v d D s s J n F 1 b 3 Q 7 U H J v Z m l 0 I F V T R C Z x d W 9 0 O y w m c X V v d D t Q c m 9 m a X Q g J S Z x d W 9 0 O y w m c X V v d D t D d W 0 u I F B y b 2 Z p d C B V U 0 Q m c X V v d D s s J n F 1 b 3 Q 7 Q 3 V t L i B Q c m 9 m a X Q g J S Z x d W 9 0 O y w m c X V v d D t S d W 4 t d X A g V V N E J n F 1 b 3 Q 7 L C Z x d W 9 0 O 1 J 1 b i 1 1 c C A l J n F 1 b 3 Q 7 L C Z x d W 9 0 O 0 R y Y X d k b 3 d u I F V T R C Z x d W 9 0 O y w m c X V v d D t E c m F 3 Z G 9 3 b i A l J n F 1 b 3 Q 7 X S I g L z 4 8 R W 5 0 c n k g V H l w Z T 0 i R m l s b F N 0 Y X R 1 c y I g V m F s d W U 9 I n N D b 2 1 w b G V 0 Z S I g L z 4 8 R W 5 0 c n k g V H l w Z T 0 i U m V s Y X R p b 2 5 z a G l w S W 5 m b 0 N v b n R h a W 5 l c i I g V m F s d W U 9 I n N 7 J n F 1 b 3 Q 7 Y 2 9 s d W 1 u Q 2 9 1 b n Q m c X V v d D s 6 M T U s J n F 1 b 3 Q 7 a 2 V 5 Q 2 9 s d W 1 u T m F t Z X M m c X V v d D s 6 W 1 0 s J n F 1 b 3 Q 7 c X V l c n l S Z W x h d G l v b n N o a X B z J n F 1 b 3 Q 7 O l t d L C Z x d W 9 0 O 2 N v b H V t b k l k Z W 5 0 a X R p Z X M m c X V v d D s 6 W y Z x d W 9 0 O 1 N l Y 3 R p b 2 4 x L 0 N T V n M g K D I w M j A t M j A y N C k v Q X V 0 b 1 J l b W 9 2 Z W R D b 2 x 1 b W 5 z M S 5 7 U 2 9 1 c m N l L k 5 h b W U s M H 0 m c X V v d D s s J n F 1 b 3 Q 7 U 2 V j d G l v b j E v Q 1 N W c y A o M j A y M C 0 y M D I 0 K S 9 B d X R v U m V t b 3 Z l Z E N v b H V t b n M x L n t U c m F k Z S A j L D F 9 J n F 1 b 3 Q 7 L C Z x d W 9 0 O 1 N l Y 3 R p b 2 4 x L 0 N T V n M g K D I w M j A t M j A y N C k v Q X V 0 b 1 J l b W 9 2 Z W R D b 2 x 1 b W 5 z M S 5 7 V H l w Z S w y f S Z x d W 9 0 O y w m c X V v d D t T Z W N 0 a W 9 u M S 9 D U 1 Z z I C g y M D I w L T I w M j Q p L 0 F 1 d G 9 S Z W 1 v d m V k Q 2 9 s d W 1 u c z E u e 1 N p Z 2 5 h b C w z f S Z x d W 9 0 O y w m c X V v d D t T Z W N 0 a W 9 u M S 9 D U 1 Z z I C g y M D I w L T I w M j Q p L 0 F 1 d G 9 S Z W 1 v d m V k Q 2 9 s d W 1 u c z E u e 0 R h d G U v V G l t Z S w 0 f S Z x d W 9 0 O y w m c X V v d D t T Z W N 0 a W 9 u M S 9 D U 1 Z z I C g y M D I w L T I w M j Q p L 0 F 1 d G 9 S Z W 1 v d m V k Q 2 9 s d W 1 u c z E u e 1 B y a W N l I F V T R C w 1 f S Z x d W 9 0 O y w m c X V v d D t T Z W N 0 a W 9 u M S 9 D U 1 Z z I C g y M D I w L T I w M j Q p L 0 F 1 d G 9 S Z W 1 v d m V k Q 2 9 s d W 1 u c z E u e 0 N v b n R y Y W N 0 c y w 2 f S Z x d W 9 0 O y w m c X V v d D t T Z W N 0 a W 9 u M S 9 D U 1 Z z I C g y M D I w L T I w M j Q p L 0 F 1 d G 9 S Z W 1 v d m V k Q 2 9 s d W 1 u c z E u e 1 B y b 2 Z p d C B V U 0 Q s N 3 0 m c X V v d D s s J n F 1 b 3 Q 7 U 2 V j d G l v b j E v Q 1 N W c y A o M j A y M C 0 y M D I 0 K S 9 B d X R v U m V t b 3 Z l Z E N v b H V t b n M x L n t Q c m 9 m a X Q g J S w 4 f S Z x d W 9 0 O y w m c X V v d D t T Z W N 0 a W 9 u M S 9 D U 1 Z z I C g y M D I w L T I w M j Q p L 0 F 1 d G 9 S Z W 1 v d m V k Q 2 9 s d W 1 u c z E u e 0 N 1 b S 4 g U H J v Z m l 0 I F V T R C w 5 f S Z x d W 9 0 O y w m c X V v d D t T Z W N 0 a W 9 u M S 9 D U 1 Z z I C g y M D I w L T I w M j Q p L 0 F 1 d G 9 S Z W 1 v d m V k Q 2 9 s d W 1 u c z E u e 0 N 1 b S 4 g U H J v Z m l 0 I C U s M T B 9 J n F 1 b 3 Q 7 L C Z x d W 9 0 O 1 N l Y 3 R p b 2 4 x L 0 N T V n M g K D I w M j A t M j A y N C k v Q X V 0 b 1 J l b W 9 2 Z W R D b 2 x 1 b W 5 z M S 5 7 U n V u L X V w I F V T R C w x M X 0 m c X V v d D s s J n F 1 b 3 Q 7 U 2 V j d G l v b j E v Q 1 N W c y A o M j A y M C 0 y M D I 0 K S 9 B d X R v U m V t b 3 Z l Z E N v b H V t b n M x L n t S d W 4 t d X A g J S w x M n 0 m c X V v d D s s J n F 1 b 3 Q 7 U 2 V j d G l v b j E v Q 1 N W c y A o M j A y M C 0 y M D I 0 K S 9 B d X R v U m V t b 3 Z l Z E N v b H V t b n M x L n t E c m F 3 Z G 9 3 b i B V U 0 Q s M T N 9 J n F 1 b 3 Q 7 L C Z x d W 9 0 O 1 N l Y 3 R p b 2 4 x L 0 N T V n M g K D I w M j A t M j A y N C k v Q X V 0 b 1 J l b W 9 2 Z W R D b 2 x 1 b W 5 z M S 5 7 R H J h d 2 R v d 2 4 g J S w x N H 0 m c X V v d D t d L C Z x d W 9 0 O 0 N v b H V t b k N v d W 5 0 J n F 1 b 3 Q 7 O j E 1 L C Z x d W 9 0 O 0 t l e U N v b H V t b k 5 h b W V z J n F 1 b 3 Q 7 O l t d L C Z x d W 9 0 O 0 N v b H V t b k l k Z W 5 0 a X R p Z X M m c X V v d D s 6 W y Z x d W 9 0 O 1 N l Y 3 R p b 2 4 x L 0 N T V n M g K D I w M j A t M j A y N C k v Q X V 0 b 1 J l b W 9 2 Z W R D b 2 x 1 b W 5 z M S 5 7 U 2 9 1 c m N l L k 5 h b W U s M H 0 m c X V v d D s s J n F 1 b 3 Q 7 U 2 V j d G l v b j E v Q 1 N W c y A o M j A y M C 0 y M D I 0 K S 9 B d X R v U m V t b 3 Z l Z E N v b H V t b n M x L n t U c m F k Z S A j L D F 9 J n F 1 b 3 Q 7 L C Z x d W 9 0 O 1 N l Y 3 R p b 2 4 x L 0 N T V n M g K D I w M j A t M j A y N C k v Q X V 0 b 1 J l b W 9 2 Z W R D b 2 x 1 b W 5 z M S 5 7 V H l w Z S w y f S Z x d W 9 0 O y w m c X V v d D t T Z W N 0 a W 9 u M S 9 D U 1 Z z I C g y M D I w L T I w M j Q p L 0 F 1 d G 9 S Z W 1 v d m V k Q 2 9 s d W 1 u c z E u e 1 N p Z 2 5 h b C w z f S Z x d W 9 0 O y w m c X V v d D t T Z W N 0 a W 9 u M S 9 D U 1 Z z I C g y M D I w L T I w M j Q p L 0 F 1 d G 9 S Z W 1 v d m V k Q 2 9 s d W 1 u c z E u e 0 R h d G U v V G l t Z S w 0 f S Z x d W 9 0 O y w m c X V v d D t T Z W N 0 a W 9 u M S 9 D U 1 Z z I C g y M D I w L T I w M j Q p L 0 F 1 d G 9 S Z W 1 v d m V k Q 2 9 s d W 1 u c z E u e 1 B y a W N l I F V T R C w 1 f S Z x d W 9 0 O y w m c X V v d D t T Z W N 0 a W 9 u M S 9 D U 1 Z z I C g y M D I w L T I w M j Q p L 0 F 1 d G 9 S Z W 1 v d m V k Q 2 9 s d W 1 u c z E u e 0 N v b n R y Y W N 0 c y w 2 f S Z x d W 9 0 O y w m c X V v d D t T Z W N 0 a W 9 u M S 9 D U 1 Z z I C g y M D I w L T I w M j Q p L 0 F 1 d G 9 S Z W 1 v d m V k Q 2 9 s d W 1 u c z E u e 1 B y b 2 Z p d C B V U 0 Q s N 3 0 m c X V v d D s s J n F 1 b 3 Q 7 U 2 V j d G l v b j E v Q 1 N W c y A o M j A y M C 0 y M D I 0 K S 9 B d X R v U m V t b 3 Z l Z E N v b H V t b n M x L n t Q c m 9 m a X Q g J S w 4 f S Z x d W 9 0 O y w m c X V v d D t T Z W N 0 a W 9 u M S 9 D U 1 Z z I C g y M D I w L T I w M j Q p L 0 F 1 d G 9 S Z W 1 v d m V k Q 2 9 s d W 1 u c z E u e 0 N 1 b S 4 g U H J v Z m l 0 I F V T R C w 5 f S Z x d W 9 0 O y w m c X V v d D t T Z W N 0 a W 9 u M S 9 D U 1 Z z I C g y M D I w L T I w M j Q p L 0 F 1 d G 9 S Z W 1 v d m V k Q 2 9 s d W 1 u c z E u e 0 N 1 b S 4 g U H J v Z m l 0 I C U s M T B 9 J n F 1 b 3 Q 7 L C Z x d W 9 0 O 1 N l Y 3 R p b 2 4 x L 0 N T V n M g K D I w M j A t M j A y N C k v Q X V 0 b 1 J l b W 9 2 Z W R D b 2 x 1 b W 5 z M S 5 7 U n V u L X V w I F V T R C w x M X 0 m c X V v d D s s J n F 1 b 3 Q 7 U 2 V j d G l v b j E v Q 1 N W c y A o M j A y M C 0 y M D I 0 K S 9 B d X R v U m V t b 3 Z l Z E N v b H V t b n M x L n t S d W 4 t d X A g J S w x M n 0 m c X V v d D s s J n F 1 b 3 Q 7 U 2 V j d G l v b j E v Q 1 N W c y A o M j A y M C 0 y M D I 0 K S 9 B d X R v U m V t b 3 Z l Z E N v b H V t b n M x L n t E c m F 3 Z G 9 3 b i B V U 0 Q s M T N 9 J n F 1 b 3 Q 7 L C Z x d W 9 0 O 1 N l Y 3 R p b 2 4 x L 0 N T V n M g K D I w M j A t M j A y N C k v Q X V 0 b 1 J l b W 9 2 Z W R D b 2 x 1 b W 5 z M S 5 7 R H J h d 2 R v d 2 4 g J S w x N H 0 m c X V v d D t d L C Z x d W 9 0 O 1 J l b G F 0 a W 9 u c 2 h p c E l u Z m 8 m c X V v d D s 6 W 1 1 9 I i A v P j w v U 3 R h Y m x l R W 5 0 c m l l c z 4 8 L 0 l 0 Z W 0 + P E l 0 Z W 0 + P E l 0 Z W 1 M b 2 N h d G l v b j 4 8 S X R l b V R 5 c G U + R m 9 y b X V s Y T w v S X R l b V R 5 c G U + P E l 0 Z W 1 Q Y X R o P l N l Y 3 R p b 2 4 x L 0 N T V n M l M j A o M j A y M C 0 y M D I 0 K S 9 T b 3 V y Y 2 U 8 L 0 l 0 Z W 1 Q Y X R o P j w v S X R l b U x v Y 2 F 0 a W 9 u P j x T d G F i b G V F b n R y a W V z I C 8 + P C 9 J d G V t P j x J d G V t P j x J d G V t T G 9 j Y X R p b 2 4 + P E l 0 Z W 1 U e X B l P k Z v c m 1 1 b G E 8 L 0 l 0 Z W 1 U e X B l P j x J d G V t U G F 0 a D 5 T Z W N 0 a W 9 u M S 9 T Y W 1 w b G U l M j B G a W x l P C 9 J d G V t U G F 0 a D 4 8 L 0 l 0 Z W 1 M b 2 N h d G l v b j 4 8 U 3 R h Y m x l R W 5 0 c m l l c z 4 8 R W 5 0 c n k g V H l w Z T 0 i S X N Q c m l 2 Y X R l I i B W Y W x 1 Z T 0 i b D A i I C 8 + P E V u d H J 5 I F R 5 c G U 9 I l F 1 Z X J 5 S U Q i I F Z h b H V l P S J z O D c 5 N m F k O D c t M G U y N S 0 0 O T A 1 L W I 4 Z j U t M 2 M x Y T Y 2 M 2 F h N j A w I i A v P j x F b n R y e S B U e X B l P S J M b 2 F k Z W R U b 0 F u Y W x 5 c 2 l z U 2 V y d m l j Z X M i I F Z h b H V l P S J s M C I g L z 4 8 R W 5 0 c n k g V H l w Z T 0 i R m l s b F N 0 Y X R 1 c y I g V m F s d W U 9 I n N D b 2 1 w b G V 0 Z S I g L z 4 8 R W 5 0 c n k g V H l w Z T 0 i R m l s b E x h c 3 R V c G R h d G V k I i B W Y W x 1 Z T 0 i Z D I w M j U t M D I t M T N U M D k 6 N T c 6 M D A u O D Y w N j I 2 M l o i I C 8 + P E V u d H J 5 I F R 5 c G U 9 I k Z p b G x F c n J v c k N v Z G U i I F Z h b H V l P S J z V W 5 r b m 9 3 b i I g L z 4 8 R W 5 0 c n k g V H l w Z T 0 i Q W R k Z W R U b 0 R h d G F N b 2 R l b C I g V m F s d W U 9 I m w w I i A v P j x F b n R y e S B U e X B l P S J M b 2 F k V G 9 S Z X B v c n R E a X N h Y m x l Z C I g V m F s d W U 9 I m w x I i A v P j x F b n R y e S B U e X B l P S J R d W V y e U d y b 3 V w S U Q i I F Z h b H V l P S J z M D E y M j E 5 Z j k t N z J k N C 0 0 Y T V j L W F l M j U t Y W I y Z D l h M D U 0 N G F m 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0 J p b m F y e S I g L z 4 8 R W 5 0 c n k g V H l w Z T 0 i Q n V m Z m V y T m V 4 d F J l Z n J l c 2 g i I F Z h b H V l P S J s M S I g L z 4 8 R W 5 0 c n k g V H l w Z T 0 i R m l s b G V k Q 2 9 t c G x l d G V S Z X N 1 b H R U b 1 d v c m t z a G V l d C I g V m F s d W U 9 I m w w I i A v P j w v U 3 R h Y m x l R W 5 0 c m l l c z 4 8 L 0 l 0 Z W 0 + P E l 0 Z W 0 + P E l 0 Z W 1 M b 2 N h d G l v b j 4 8 S X R l b V R 5 c G U + R m 9 y b X V s Y T w v S X R l b V R 5 c G U + P E l 0 Z W 1 Q Y X R o P l N l Y 3 R p b 2 4 x L 1 N h b X B s Z S U y M E Z p b G U v U 2 9 1 c m N l 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B h c m F t Z X R l c j E 8 L 0 l 0 Z W 1 Q Y X R o P j w v S X R l b U x v Y 2 F 0 a W 9 u P j x T d G F i b G V F b n R y a W V z P j x F b n R y e S B U e X B l P S J J c 1 B y a X Z h d G U i I F Z h b H V l P S J s M C I g L z 4 8 R W 5 0 c n k g V H l w Z T 0 i U X V l c n l J R C I g V m F s d W U 9 I n N j Y W F j N j Y 1 M C 0 4 Z j Q z L T Q z O W Q t O T B k Y i 0 2 Y m N m Z D c x M z I 5 N z U i I C 8 + P E V u d H J 5 I F R 5 c G U 9 I k x v Y W R U b 1 J l c G 9 y d E R p c 2 F i b G V k I i B W Y W x 1 Z T 0 i b D E i I C 8 + P E V u d H J 5 I F R 5 c G U 9 I l F 1 Z X J 5 R 3 J v d X B J R C I g V m F s d W U 9 I n M w M T I y M T l m O S 0 3 M m Q 0 L T R h N W M t Y W U y N S 1 h Y j J k O W E w N T Q 0 Y W Y 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x M 1 Q w O T o 1 N z o w M C 4 4 N j A 2 M j Y y W i I g L z 4 8 R W 5 0 c n k g V H l w Z T 0 i R m l s b F N 0 Y X R 1 c y I g V m F s d W U 9 I n N D b 2 1 w b G V 0 Z S I g L z 4 8 L 1 N 0 Y W J s Z U V u d H J p Z X M + P C 9 J d G V t P j x J d G V t P j x J d G V t T G 9 j Y X R p b 2 4 + P E l 0 Z W 1 U e X B l P k Z v c m 1 1 b G E 8 L 0 l 0 Z W 1 U e X B l P j x J d G V t U G F 0 a D 5 T Z W N 0 a W 9 u M S 9 U c m F u c 2 Z v c m 0 l M j B T Y W 1 w b G U l M j B G a W x l P C 9 J d G V t U G F 0 a D 4 8 L 0 l 0 Z W 1 M b 2 N h d G l v b j 4 8 U 3 R h Y m x l R W 5 0 c m l l c z 4 8 R W 5 0 c n k g V H l w Z T 0 i S X N Q c m l 2 Y X R l I i B W Y W x 1 Z T 0 i b D A i I C 8 + P E V u d H J 5 I F R 5 c G U 9 I l F 1 Z X J 5 S U Q i I F Z h b H V l P S J z M j F m Z m E x O D Q t M z A x Z i 0 0 Y W M 4 L W E y N D c t M W Y 5 Y z I 0 M G U 0 Y z E x I i A v P j x F b n R y e S B U e X B l P S J M b 2 F k V G 9 S Z X B v c n R E a X N h Y m x l Z C I g V m F s d W U 9 I m w x I i A v P j x F b n R y e S B U e X B l P S J R d W V y e U d y b 3 V w S U Q i I F Z h b H V l P S J z N T N k N m J l Y T I t N T A z Z C 0 0 N 2 Q 3 L W E x M z M t N j E x M D F j O W I y N W R j 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x M 1 Q w O T o 1 N z o w M C 4 4 N j A 2 M j Y y W i I g L z 4 8 R W 5 0 c n k g V H l w Z T 0 i R m l s b F N 0 Y X R 1 c y I g V m F s d W U 9 I n N D b 2 1 w b G V 0 Z S 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H J v b W 9 0 Z W Q l M j B I Z W F k Z X J z P C 9 J d G V t U G F 0 a D 4 8 L 0 l 0 Z W 1 M b 2 N h d G l v b j 4 8 U 3 R h Y m x l R W 5 0 c m l l c y A v P j w v S X R l b T 4 8 S X R l b T 4 8 S X R l b U x v Y 2 F 0 a W 9 u P j x J d G V t V H l w Z T 5 G b 3 J t d W x h P C 9 J d G V t V H l w Z T 4 8 S X R l b V B h d G g + U 2 V j d G l v b j E v V H J h b n N m b 3 J t J T I w R m l s Z T w v S X R l b V B h d G g + P C 9 J d G V t T G 9 j Y X R p b 2 4 + P F N 0 Y W J s Z U V u d H J p Z X M + P E V u d H J 5 I F R 5 c G U 9 I k x v Y W R U b 1 J l c G 9 y d E R p c 2 F i b G V k I i B W Y W x 1 Z T 0 i b D E i I C 8 + P E V u d H J 5 I F R 5 c G U 9 I l F 1 Z X J 5 S U Q i I F Z h b H V l P S J z Y T U z Y T E 4 O D Y t Z m U z M C 0 0 Z W J j L W E 3 Y z I t N G J j N T I 1 Z m U 5 O W F l I i A v P j x F b n R y e S B U e X B l P S J R d W V y e U d y b 3 V w S U Q i I F Z h b H V l P S J z M D E y M j E 5 Z j k t N z J k N C 0 0 Y T V j L W F l M j U t Y W I y Z D l h M D U 0 N G F m I i A v P j x F b n R y e S B U e X B l P S J G a W x s R W 5 h Y m x l Z C I g V m F s d W U 9 I m w w I i A v P j x F b n R y e S B U e X B l P S J G a W x s T 2 J q Z W N 0 V H l w Z S I g V m F s d W U 9 I n N D b 2 5 u Z W N 0 a W 9 u T 2 5 s e S I g L z 4 8 R W 5 0 c n k g V H l w Z T 0 i R m l s b F R v R G F 0 Y U 1 v Z G V s R W 5 h Y m x l Z C I g V m F s d W U 9 I m w w I i A v P j x F b n R y e S B U e X B l P S J J c 1 B y a X Z h d G U 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T N U M D k 6 N T c 6 M D A u O D Y w N j I 2 M l o i I C 8 + P E V u d H J 5 I F R 5 c G U 9 I k Z p b G x T d G F 0 d X M i I F Z h b H V l P S J z Q 2 9 t c G x l d G U i I C 8 + P C 9 T d G F i b G V F b n R y a W V z P j w v S X R l b T 4 8 S X R l b T 4 8 S X R l b U x v Y 2 F 0 a W 9 u P j x J d G V t V H l w Z T 5 G b 3 J t d W x h P C 9 J d G V t V H l w Z T 4 8 S X R l b V B h d G g + U 2 V j d G l v b j E v V H J h b n N m b 3 J t J T I w R m l s Z S 9 T b 3 V y Y 2 U 8 L 0 l 0 Z W 1 Q Y X R o P j w v S X R l b U x v Y 2 F 0 a W 9 u P j x T d G F i b G V F b n R y a W V z I C 8 + P C 9 J d G V t P j x J d G V t P j x J d G V t T G 9 j Y X R p b 2 4 + P E l 0 Z W 1 U e X B l P k Z v c m 1 1 b G E 8 L 0 l 0 Z W 1 U e X B l P j x J d G V t U G F 0 a D 5 T Z W N 0 a W 9 u M S 9 D U 1 Z z J T I w K D I w M j A t M j A y N C k v R m l s d G V y Z W Q l M j B I a W R k Z W 4 l M j B G a W x l c z E 8 L 0 l 0 Z W 1 Q Y X R o P j w v S X R l b U x v Y 2 F 0 a W 9 u P j x T d G F i b G V F b n R y a W V z I C 8 + P C 9 J d G V t P j x J d G V t P j x J d G V t T G 9 j Y X R p b 2 4 + P E l 0 Z W 1 U e X B l P k Z v c m 1 1 b G E 8 L 0 l 0 Z W 1 U e X B l P j x J d G V t U G F 0 a D 5 T Z W N 0 a W 9 u M S 9 D U 1 Z z J T I w K D I w M j A t M j A y N C k v S W 5 2 b 2 t l J T I w Q 3 V z d G 9 t J T I w R n V u Y 3 R p b 2 4 x P C 9 J d G V t U G F 0 a D 4 8 L 0 l 0 Z W 1 M b 2 N h d G l v b j 4 8 U 3 R h Y m x l R W 5 0 c m l l c y A v P j w v S X R l b T 4 8 S X R l b T 4 8 S X R l b U x v Y 2 F 0 a W 9 u P j x J d G V t V H l w Z T 5 G b 3 J t d W x h P C 9 J d G V t V H l w Z T 4 8 S X R l b V B h d G g + U 2 V j d G l v b j E v Q 1 N W c y U y M C g y M D I w L T I w M j Q p L 1 J l b m F t Z W Q l M j B D b 2 x 1 b W 5 z M T w v S X R l b V B h d G g + P C 9 J d G V t T G 9 j Y X R p b 2 4 + P F N 0 Y W J s Z U V u d H J p Z X M g L z 4 8 L 0 l 0 Z W 0 + P E l 0 Z W 0 + P E l 0 Z W 1 M b 2 N h d G l v b j 4 8 S X R l b V R 5 c G U + R m 9 y b X V s Y T w v S X R l b V R 5 c G U + P E l 0 Z W 1 Q Y X R o P l N l Y 3 R p b 2 4 x L 0 N T V n M l M j A o M j A y M C 0 y M D I 0 K S 9 S Z W 1 v d m V k J T I w T 3 R o Z X I l M j B D b 2 x 1 b W 5 z M T w v S X R l b V B h d G g + P C 9 J d G V t T G 9 j Y X R p b 2 4 + P F N 0 Y W J s Z U V u d H J p Z X M g L z 4 8 L 0 l 0 Z W 0 + P E l 0 Z W 0 + P E l 0 Z W 1 M b 2 N h d G l v b j 4 8 S X R l b V R 5 c G U + R m 9 y b X V s Y T w v S X R l b V R 5 c G U + P E l 0 Z W 1 Q Y X R o P l N l Y 3 R p b 2 4 x L 0 N T V n M l M j A o M j A y M C 0 y M D I 0 K S 9 F e H B h b m R l Z C U y M F R h Y m x l J T I w Q 2 9 s d W 1 u M T w v S X R l b V B h d G g + P C 9 J d G V t T G 9 j Y X R p b 2 4 + P F N 0 Y W J s Z U V u d H J p Z X M g L z 4 8 L 0 l 0 Z W 0 + P E l 0 Z W 0 + P E l 0 Z W 1 M b 2 N h d G l v b j 4 8 S X R l b V R 5 c G U + R m 9 y b X V s Y T w v S X R l b V R 5 c G U + P E l 0 Z W 1 Q Y X R o P l N l Y 3 R p b 2 4 x L 0 N T V n M l M j A o M j A y M C 0 y M D I 0 K S 9 D a G F u Z 2 V k J T I w V H l w Z T w v S X R l b V B h d G g + P C 9 J d G V t T G 9 j Y X R p b 2 4 + P F N 0 Y W J s Z U V u d H J p Z X M g L z 4 8 L 0 l 0 Z W 0 + P C 9 J d G V t c z 4 8 L 0 x v Y 2 F s U G F j a 2 F n Z U 1 l d G F k Y X R h R m l s Z T 4 W A A A A U E s F B g A A A A A A A A A A A A A A A A A A A A A A A C Y B A A A B A A A A 0 I y d 3 w E V 0 R G M e g D A T 8 K X 6 w E A A A D Q N X a G T x T Q R r n X I 5 R i M + a 1 A A A A A A I A A A A A A B B m A A A A A Q A A I A A A A P Z f P u t g t d l S H s 6 5 9 p M 0 I p / 9 i / 4 + P d / + p y m 3 E h 9 + S T 9 e A A A A A A 6 A A A A A A g A A I A A A A N 9 o f I / t u P r i p C N + s J Z e C X X s q 5 G Y O f 2 P b K H e P Z x q a u g t U A A A A I l F y G k e R D 5 H 2 k P I a I S J H + U A C V 5 P 2 k C h 7 U 0 X m b j h 9 j P C 5 8 w 7 7 7 5 A / d U D v T i O N t U m 1 O Y O D I a f q Q E E C X f r 5 1 / V e O 5 S Z b Z U P f w q A R m O 6 9 i j y x h O Q A A A A H R P y t a C 4 g d 9 K P u e p 9 9 y s R 3 i K o C 9 e E 1 I 4 z / v t g v 9 5 u 9 m I L b 4 w q X N c i 5 y 1 m 9 U i 9 6 Q t T B C r C i 3 y N U n a W Z T U a 1 U t l 0 = < / D a t a M a s h u p > 
</file>

<file path=customXml/itemProps1.xml><?xml version="1.0" encoding="utf-8"?>
<ds:datastoreItem xmlns:ds="http://schemas.openxmlformats.org/officeDocument/2006/customXml" ds:itemID="{B6B9F14C-5798-4DE7-A44E-9FED24F8E6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Backtest Results</vt:lpstr>
      <vt:lpstr>TradingView Setup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2024-09-09T15:57:53Z</dcterms:created>
  <dcterms:modified xsi:type="dcterms:W3CDTF">2025-02-13T10:10:35Z</dcterms:modified>
</cp:coreProperties>
</file>